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<sst xmlns="http://schemas.openxmlformats.org/spreadsheetml/2006/main" count="98" uniqueCount="47">
  <si>
    <t>2024年龙泉市公安局公开招聘警务辅助人员总成绩以及入围体检人员名单的公示</t>
  </si>
  <si>
    <t>根据《2024年龙泉市公安局公开招聘警务辅助人员公告》，现将总成绩及入围体检人员公布如下。
请有关考生携带本人身份证原件和一寸近照1张，于2024年7月9日下午15:30准时到达龙泉市公安局7楼702办公室室集中填写《体检表》。特别提醒：为保障招聘全过程的顺利实施，体检合格后即开展考察工作，请有关考生保持通讯工具畅通，若有通讯号码改变，及时告知龙泉市公安局政治处（联系电话：0578－7760219、7661546）。</t>
  </si>
  <si>
    <t xml:space="preserve"> 龙泉市公安局</t>
  </si>
  <si>
    <t xml:space="preserve">  2024/7/6</t>
  </si>
  <si>
    <t>序号</t>
  </si>
  <si>
    <t>姓名</t>
  </si>
  <si>
    <t>性别</t>
  </si>
  <si>
    <t>报考岗位</t>
  </si>
  <si>
    <t>体测成绩</t>
  </si>
  <si>
    <r>
      <rPr>
        <b/>
        <sz val="11"/>
        <rFont val="宋体"/>
        <charset val="134"/>
      </rPr>
      <t>体测折算成绩（</t>
    </r>
    <r>
      <rPr>
        <b/>
        <sz val="11"/>
        <rFont val="Arial"/>
        <charset val="134"/>
      </rPr>
      <t>÷</t>
    </r>
    <r>
      <rPr>
        <b/>
        <sz val="11"/>
        <rFont val="宋体"/>
        <charset val="134"/>
      </rPr>
      <t>4</t>
    </r>
    <r>
      <rPr>
        <b/>
        <sz val="11"/>
        <rFont val="Arial"/>
        <charset val="134"/>
      </rPr>
      <t>×</t>
    </r>
    <r>
      <rPr>
        <b/>
        <sz val="11"/>
        <rFont val="宋体"/>
        <charset val="134"/>
      </rPr>
      <t>30%）</t>
    </r>
  </si>
  <si>
    <t>面试成绩</t>
  </si>
  <si>
    <t>面试折算成绩（×70%）</t>
  </si>
  <si>
    <t>总成绩</t>
  </si>
  <si>
    <t>名次</t>
  </si>
  <si>
    <t>是否入围体检</t>
  </si>
  <si>
    <t>备注</t>
  </si>
  <si>
    <t>熊宇鑫</t>
  </si>
  <si>
    <t>男</t>
  </si>
  <si>
    <t>警务辅助1</t>
  </si>
  <si>
    <t>是</t>
  </si>
  <si>
    <t>潘嘉诚</t>
  </si>
  <si>
    <t>季文杰</t>
  </si>
  <si>
    <t>叶建岑</t>
  </si>
  <si>
    <t>张宇辰</t>
  </si>
  <si>
    <t>林启蒙</t>
  </si>
  <si>
    <t>季晨辉</t>
  </si>
  <si>
    <t>警务辅助2</t>
  </si>
  <si>
    <t>徐嘉宇</t>
  </si>
  <si>
    <t>黄秋闽</t>
  </si>
  <si>
    <t>余毅</t>
  </si>
  <si>
    <t>项承炜</t>
  </si>
  <si>
    <t>黄文龙</t>
  </si>
  <si>
    <t>叶艺</t>
  </si>
  <si>
    <t>林卓</t>
  </si>
  <si>
    <t>吴忠辉</t>
  </si>
  <si>
    <t>张羽铭</t>
  </si>
  <si>
    <t>项潇东</t>
  </si>
  <si>
    <t>赖吉庆</t>
  </si>
  <si>
    <t>柳奇凯</t>
  </si>
  <si>
    <t>警务辅助3</t>
  </si>
  <si>
    <t>兰兴伟</t>
  </si>
  <si>
    <t>吴明涛</t>
  </si>
  <si>
    <t>王馨</t>
  </si>
  <si>
    <t>女</t>
  </si>
  <si>
    <t>警务辅助4</t>
  </si>
  <si>
    <t>袁贞</t>
  </si>
  <si>
    <t>翁欢</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</si>
</sst>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29">
    <font>
      <sz val="11"/>
      <color theme="1"/>
      <name val="宋体"/>
      <charset val="134"/>
      <scheme val="minor"/>
    </font>
    <font>
      <b/>
      <sz val="18"/>
      <name val="宋体"/>
      <charset val="134"/>
    </font>
    <font>
      <b/>
      <sz val="9"/>
      <name val="宋体"/>
      <charset val="134"/>
    </font>
    <font>
      <b/>
      <sz val="11"/>
      <name val="宋体"/>
      <charset val="134"/>
    </font>
    <font>
      <sz val="10"/>
      <name val="宋体"/>
      <charset val="134"/>
    </font>
    <font>
      <sz val="11"/>
      <name val="宋体"/>
      <charset val="134"/>
      <scheme val="minor"/>
    </font>
    <font>
      <sz val="9"/>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b/>
      <sz val="11"/>
      <name val="Aria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8" borderId="0" applyNumberFormat="0" applyBorder="0" applyAlignment="0" applyProtection="0">
      <alignment vertical="center"/>
    </xf>
    <xf numFmtId="0" fontId="10" fillId="9"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11" borderId="0" applyNumberFormat="0" applyBorder="0" applyAlignment="0" applyProtection="0">
      <alignment vertical="center"/>
    </xf>
    <xf numFmtId="43" fontId="8" fillId="0" borderId="0" applyFont="0" applyFill="0" applyBorder="0" applyAlignment="0" applyProtection="0">
      <alignment vertical="center"/>
    </xf>
    <xf numFmtId="0" fontId="12" fillId="13"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4" borderId="3" applyNumberFormat="0" applyFont="0" applyAlignment="0" applyProtection="0">
      <alignment vertical="center"/>
    </xf>
    <xf numFmtId="0" fontId="12"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2" fillId="17" borderId="0" applyNumberFormat="0" applyBorder="0" applyAlignment="0" applyProtection="0">
      <alignment vertical="center"/>
    </xf>
    <xf numFmtId="0" fontId="16" fillId="0" borderId="6" applyNumberFormat="0" applyFill="0" applyAlignment="0" applyProtection="0">
      <alignment vertical="center"/>
    </xf>
    <xf numFmtId="0" fontId="12" fillId="18" borderId="0" applyNumberFormat="0" applyBorder="0" applyAlignment="0" applyProtection="0">
      <alignment vertical="center"/>
    </xf>
    <xf numFmtId="0" fontId="22" fillId="19" borderId="7" applyNumberFormat="0" applyAlignment="0" applyProtection="0">
      <alignment vertical="center"/>
    </xf>
    <xf numFmtId="0" fontId="23" fillId="19" borderId="4" applyNumberFormat="0" applyAlignment="0" applyProtection="0">
      <alignment vertical="center"/>
    </xf>
    <xf numFmtId="0" fontId="24" fillId="20" borderId="8" applyNumberFormat="0" applyAlignment="0" applyProtection="0">
      <alignment vertical="center"/>
    </xf>
    <xf numFmtId="0" fontId="9" fillId="16" borderId="0" applyNumberFormat="0" applyBorder="0" applyAlignment="0" applyProtection="0">
      <alignment vertical="center"/>
    </xf>
    <xf numFmtId="0" fontId="12" fillId="22" borderId="0" applyNumberFormat="0" applyBorder="0" applyAlignment="0" applyProtection="0">
      <alignment vertical="center"/>
    </xf>
    <xf numFmtId="0" fontId="26" fillId="0" borderId="10" applyNumberFormat="0" applyFill="0" applyAlignment="0" applyProtection="0">
      <alignment vertical="center"/>
    </xf>
    <xf numFmtId="0" fontId="25" fillId="0" borderId="9" applyNumberFormat="0" applyFill="0" applyAlignment="0" applyProtection="0">
      <alignment vertical="center"/>
    </xf>
    <xf numFmtId="0" fontId="27" fillId="25" borderId="0" applyNumberFormat="0" applyBorder="0" applyAlignment="0" applyProtection="0">
      <alignment vertical="center"/>
    </xf>
    <xf numFmtId="0" fontId="15" fillId="14" borderId="0" applyNumberFormat="0" applyBorder="0" applyAlignment="0" applyProtection="0">
      <alignment vertical="center"/>
    </xf>
    <xf numFmtId="0" fontId="9" fillId="7"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2" fillId="30" borderId="0" applyNumberFormat="0" applyBorder="0" applyAlignment="0" applyProtection="0">
      <alignment vertical="center"/>
    </xf>
    <xf numFmtId="0" fontId="9" fillId="5" borderId="0" applyNumberFormat="0" applyBorder="0" applyAlignment="0" applyProtection="0">
      <alignment vertical="center"/>
    </xf>
    <xf numFmtId="0" fontId="12" fillId="12" borderId="0" applyNumberFormat="0" applyBorder="0" applyAlignment="0" applyProtection="0">
      <alignment vertical="center"/>
    </xf>
    <xf numFmtId="0" fontId="12" fillId="28" borderId="0" applyNumberFormat="0" applyBorder="0" applyAlignment="0" applyProtection="0">
      <alignment vertical="center"/>
    </xf>
    <xf numFmtId="0" fontId="9" fillId="21" borderId="0" applyNumberFormat="0" applyBorder="0" applyAlignment="0" applyProtection="0">
      <alignment vertical="center"/>
    </xf>
    <xf numFmtId="0" fontId="12" fillId="23"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29"/>
  <sheetViews>
    <sheetView tabSelected="1" workbookViewId="0">
      <selection activeCell="A1" sqref="A1:L29"/>
    </sheetView>
  </sheetViews>
  <sheetFormatPr defaultColWidth="9" defaultRowHeight="13.5"/>
  <sheetData>
    <row r="1" ht="22.5" spans="1:12">
      <c r="A1" s="1" t="s">
        <v>0</v>
      </c>
      <c r="B1" s="1"/>
      <c r="C1" s="1"/>
      <c r="D1" s="1"/>
      <c r="E1" s="1"/>
      <c r="F1" s="1"/>
      <c r="G1" s="1"/>
      <c r="H1" s="1"/>
      <c r="I1" s="1"/>
      <c r="J1" s="1"/>
      <c r="K1" s="1"/>
      <c r="L1" s="1"/>
    </row>
    <row r="2" spans="1:12">
      <c r="A2" s="2" t="s">
        <v>1</v>
      </c>
      <c r="B2" s="2"/>
      <c r="C2" s="2"/>
      <c r="D2" s="2"/>
      <c r="E2" s="2"/>
      <c r="F2" s="2"/>
      <c r="G2" s="2"/>
      <c r="H2" s="2"/>
      <c r="I2" s="2"/>
      <c r="J2" s="2"/>
      <c r="K2" s="2"/>
      <c r="L2" s="2"/>
    </row>
    <row r="3" spans="1:12">
      <c r="A3" s="2" t="s">
        <v>2</v>
      </c>
      <c r="B3" s="2"/>
      <c r="C3" s="2"/>
      <c r="D3" s="2"/>
      <c r="E3" s="2"/>
      <c r="F3" s="2"/>
      <c r="G3" s="2"/>
      <c r="H3" s="2"/>
      <c r="I3" s="2"/>
      <c r="J3" s="2"/>
      <c r="K3" s="2"/>
      <c r="L3" s="2"/>
    </row>
    <row r="4" spans="1:12">
      <c r="A4" s="2" t="s">
        <v>3</v>
      </c>
      <c r="B4" s="2"/>
      <c r="C4" s="2"/>
      <c r="D4" s="2"/>
      <c r="E4" s="2"/>
      <c r="F4" s="2"/>
      <c r="G4" s="2"/>
      <c r="H4" s="2"/>
      <c r="I4" s="2"/>
      <c r="J4" s="2"/>
      <c r="K4" s="2"/>
      <c r="L4" s="2"/>
    </row>
    <row r="5" ht="69" spans="1:12">
      <c r="A5" s="3" t="s">
        <v>4</v>
      </c>
      <c r="B5" s="4" t="s">
        <v>5</v>
      </c>
      <c r="C5" s="4" t="s">
        <v>6</v>
      </c>
      <c r="D5" s="4" t="s">
        <v>7</v>
      </c>
      <c r="E5" s="5" t="s">
        <v>8</v>
      </c>
      <c r="F5" s="5" t="s">
        <v>9</v>
      </c>
      <c r="G5" s="6" t="s">
        <v>10</v>
      </c>
      <c r="H5" s="6" t="s">
        <v>11</v>
      </c>
      <c r="I5" s="6" t="s">
        <v>12</v>
      </c>
      <c r="J5" s="6" t="s">
        <v>13</v>
      </c>
      <c r="K5" s="14" t="s">
        <v>14</v>
      </c>
      <c r="L5" s="14" t="s">
        <v>15</v>
      </c>
    </row>
    <row r="6" spans="1:12">
      <c r="A6" s="7">
        <v>1</v>
      </c>
      <c r="B6" s="8" t="s">
        <v>16</v>
      </c>
      <c r="C6" s="9" t="s">
        <v>17</v>
      </c>
      <c r="D6" s="9" t="s">
        <v>18</v>
      </c>
      <c r="E6" s="8">
        <v>380</v>
      </c>
      <c r="F6" s="10">
        <f t="shared" ref="F6:F29" si="0">E6/4*0.3</f>
        <v>28.5</v>
      </c>
      <c r="G6" s="11">
        <v>81.3</v>
      </c>
      <c r="H6" s="12">
        <f t="shared" ref="H6:H29" si="1">G6*0.7</f>
        <v>56.91</v>
      </c>
      <c r="I6" s="15">
        <f t="shared" ref="I6:I29" si="2">F6+H6</f>
        <v>85.41</v>
      </c>
      <c r="J6" s="12">
        <v>1</v>
      </c>
      <c r="K6" s="12" t="s">
        <v>19</v>
      </c>
      <c r="L6" s="12"/>
    </row>
    <row r="7" spans="1:12">
      <c r="A7" s="13">
        <v>2</v>
      </c>
      <c r="B7" s="8" t="s">
        <v>20</v>
      </c>
      <c r="C7" s="9" t="s">
        <v>17</v>
      </c>
      <c r="D7" s="9" t="s">
        <v>18</v>
      </c>
      <c r="E7" s="8">
        <v>360</v>
      </c>
      <c r="F7" s="10">
        <f t="shared" si="0"/>
        <v>27</v>
      </c>
      <c r="G7" s="11">
        <v>82.92</v>
      </c>
      <c r="H7" s="12">
        <f t="shared" si="1"/>
        <v>58.044</v>
      </c>
      <c r="I7" s="15">
        <f t="shared" si="2"/>
        <v>85.044</v>
      </c>
      <c r="J7" s="12">
        <v>2</v>
      </c>
      <c r="K7" s="12" t="s">
        <v>19</v>
      </c>
      <c r="L7" s="12"/>
    </row>
    <row r="8" spans="1:12">
      <c r="A8" s="7">
        <v>3</v>
      </c>
      <c r="B8" s="8" t="s">
        <v>21</v>
      </c>
      <c r="C8" s="9" t="s">
        <v>17</v>
      </c>
      <c r="D8" s="9" t="s">
        <v>18</v>
      </c>
      <c r="E8" s="8">
        <v>350</v>
      </c>
      <c r="F8" s="10">
        <f t="shared" si="0"/>
        <v>26.25</v>
      </c>
      <c r="G8" s="11">
        <v>78.62</v>
      </c>
      <c r="H8" s="12">
        <f t="shared" si="1"/>
        <v>55.034</v>
      </c>
      <c r="I8" s="15">
        <f t="shared" si="2"/>
        <v>81.284</v>
      </c>
      <c r="J8" s="12">
        <v>3</v>
      </c>
      <c r="K8" s="12" t="s">
        <v>19</v>
      </c>
      <c r="L8" s="12"/>
    </row>
    <row r="9" spans="1:12">
      <c r="A9" s="13">
        <v>4</v>
      </c>
      <c r="B9" s="8" t="s">
        <v>22</v>
      </c>
      <c r="C9" s="9" t="s">
        <v>17</v>
      </c>
      <c r="D9" s="9" t="s">
        <v>18</v>
      </c>
      <c r="E9" s="8">
        <v>385</v>
      </c>
      <c r="F9" s="10">
        <f t="shared" si="0"/>
        <v>28.875</v>
      </c>
      <c r="G9" s="11">
        <v>74.44</v>
      </c>
      <c r="H9" s="12">
        <f t="shared" si="1"/>
        <v>52.108</v>
      </c>
      <c r="I9" s="15">
        <f t="shared" si="2"/>
        <v>80.983</v>
      </c>
      <c r="J9" s="12"/>
      <c r="K9" s="12"/>
      <c r="L9" s="12"/>
    </row>
    <row r="10" spans="1:12">
      <c r="A10" s="7">
        <v>5</v>
      </c>
      <c r="B10" s="8" t="s">
        <v>23</v>
      </c>
      <c r="C10" s="9" t="s">
        <v>17</v>
      </c>
      <c r="D10" s="9" t="s">
        <v>18</v>
      </c>
      <c r="E10" s="8">
        <v>380</v>
      </c>
      <c r="F10" s="10">
        <f t="shared" si="0"/>
        <v>28.5</v>
      </c>
      <c r="G10" s="11">
        <v>74.7</v>
      </c>
      <c r="H10" s="12">
        <f t="shared" si="1"/>
        <v>52.29</v>
      </c>
      <c r="I10" s="15">
        <f t="shared" si="2"/>
        <v>80.79</v>
      </c>
      <c r="J10" s="12"/>
      <c r="K10" s="12"/>
      <c r="L10" s="12"/>
    </row>
    <row r="11" spans="1:12">
      <c r="A11" s="13">
        <v>6</v>
      </c>
      <c r="B11" s="8" t="s">
        <v>24</v>
      </c>
      <c r="C11" s="9" t="s">
        <v>17</v>
      </c>
      <c r="D11" s="9" t="s">
        <v>18</v>
      </c>
      <c r="E11" s="8">
        <v>355</v>
      </c>
      <c r="F11" s="10">
        <f t="shared" si="0"/>
        <v>26.625</v>
      </c>
      <c r="G11" s="11">
        <v>74.3</v>
      </c>
      <c r="H11" s="12">
        <f t="shared" si="1"/>
        <v>52.01</v>
      </c>
      <c r="I11" s="15">
        <f t="shared" si="2"/>
        <v>78.635</v>
      </c>
      <c r="J11" s="12"/>
      <c r="K11" s="12"/>
      <c r="L11" s="12"/>
    </row>
    <row r="12" spans="1:12">
      <c r="A12" s="7">
        <v>7</v>
      </c>
      <c r="B12" s="8" t="s">
        <v>25</v>
      </c>
      <c r="C12" s="9" t="s">
        <v>17</v>
      </c>
      <c r="D12" s="9" t="s">
        <v>26</v>
      </c>
      <c r="E12" s="8">
        <v>395</v>
      </c>
      <c r="F12" s="10">
        <f t="shared" si="0"/>
        <v>29.625</v>
      </c>
      <c r="G12" s="11">
        <v>84.26</v>
      </c>
      <c r="H12" s="12">
        <f t="shared" si="1"/>
        <v>58.982</v>
      </c>
      <c r="I12" s="15">
        <f t="shared" si="2"/>
        <v>88.607</v>
      </c>
      <c r="J12" s="12">
        <v>1</v>
      </c>
      <c r="K12" s="12" t="s">
        <v>19</v>
      </c>
      <c r="L12" s="12"/>
    </row>
    <row r="13" spans="1:12">
      <c r="A13" s="13">
        <v>8</v>
      </c>
      <c r="B13" s="8" t="s">
        <v>27</v>
      </c>
      <c r="C13" s="9" t="s">
        <v>17</v>
      </c>
      <c r="D13" s="9" t="s">
        <v>26</v>
      </c>
      <c r="E13" s="8">
        <v>345</v>
      </c>
      <c r="F13" s="10">
        <f t="shared" si="0"/>
        <v>25.875</v>
      </c>
      <c r="G13" s="11">
        <v>82.62</v>
      </c>
      <c r="H13" s="12">
        <f t="shared" si="1"/>
        <v>57.834</v>
      </c>
      <c r="I13" s="15">
        <f t="shared" si="2"/>
        <v>83.709</v>
      </c>
      <c r="J13" s="12">
        <v>2</v>
      </c>
      <c r="K13" s="12" t="s">
        <v>19</v>
      </c>
      <c r="L13" s="12"/>
    </row>
    <row r="14" spans="1:12">
      <c r="A14" s="7">
        <v>9</v>
      </c>
      <c r="B14" s="8" t="s">
        <v>28</v>
      </c>
      <c r="C14" s="9" t="s">
        <v>17</v>
      </c>
      <c r="D14" s="9" t="s">
        <v>26</v>
      </c>
      <c r="E14" s="8">
        <v>385</v>
      </c>
      <c r="F14" s="10">
        <f t="shared" si="0"/>
        <v>28.875</v>
      </c>
      <c r="G14" s="11">
        <v>72.76</v>
      </c>
      <c r="H14" s="12">
        <f t="shared" si="1"/>
        <v>50.932</v>
      </c>
      <c r="I14" s="15">
        <f t="shared" si="2"/>
        <v>79.807</v>
      </c>
      <c r="J14" s="12">
        <v>3</v>
      </c>
      <c r="K14" s="12" t="s">
        <v>19</v>
      </c>
      <c r="L14" s="12"/>
    </row>
    <row r="15" spans="1:12">
      <c r="A15" s="13">
        <v>10</v>
      </c>
      <c r="B15" s="8" t="s">
        <v>29</v>
      </c>
      <c r="C15" s="9" t="s">
        <v>17</v>
      </c>
      <c r="D15" s="9" t="s">
        <v>26</v>
      </c>
      <c r="E15" s="8">
        <v>335</v>
      </c>
      <c r="F15" s="10">
        <f t="shared" si="0"/>
        <v>25.125</v>
      </c>
      <c r="G15" s="11">
        <v>76.12</v>
      </c>
      <c r="H15" s="12">
        <f t="shared" si="1"/>
        <v>53.284</v>
      </c>
      <c r="I15" s="15">
        <f t="shared" si="2"/>
        <v>78.409</v>
      </c>
      <c r="J15" s="12">
        <v>4</v>
      </c>
      <c r="K15" s="12" t="s">
        <v>19</v>
      </c>
      <c r="L15" s="12"/>
    </row>
    <row r="16" spans="1:12">
      <c r="A16" s="7">
        <v>11</v>
      </c>
      <c r="B16" s="8" t="s">
        <v>30</v>
      </c>
      <c r="C16" s="9" t="s">
        <v>17</v>
      </c>
      <c r="D16" s="9" t="s">
        <v>26</v>
      </c>
      <c r="E16" s="8">
        <v>370</v>
      </c>
      <c r="F16" s="10">
        <f t="shared" si="0"/>
        <v>27.75</v>
      </c>
      <c r="G16" s="11">
        <v>71.5</v>
      </c>
      <c r="H16" s="12">
        <f t="shared" si="1"/>
        <v>50.05</v>
      </c>
      <c r="I16" s="15">
        <f t="shared" si="2"/>
        <v>77.8</v>
      </c>
      <c r="J16" s="12">
        <v>5</v>
      </c>
      <c r="K16" s="12" t="s">
        <v>19</v>
      </c>
      <c r="L16" s="12"/>
    </row>
    <row r="17" spans="1:12">
      <c r="A17" s="13">
        <v>12</v>
      </c>
      <c r="B17" s="8" t="s">
        <v>31</v>
      </c>
      <c r="C17" s="9" t="s">
        <v>17</v>
      </c>
      <c r="D17" s="9" t="s">
        <v>26</v>
      </c>
      <c r="E17" s="8">
        <v>335</v>
      </c>
      <c r="F17" s="10">
        <f t="shared" si="0"/>
        <v>25.125</v>
      </c>
      <c r="G17" s="11">
        <v>74.92</v>
      </c>
      <c r="H17" s="12">
        <f t="shared" si="1"/>
        <v>52.444</v>
      </c>
      <c r="I17" s="15">
        <f t="shared" si="2"/>
        <v>77.569</v>
      </c>
      <c r="J17" s="12"/>
      <c r="K17" s="12"/>
      <c r="L17" s="12"/>
    </row>
    <row r="18" spans="1:12">
      <c r="A18" s="7">
        <v>13</v>
      </c>
      <c r="B18" s="8" t="s">
        <v>32</v>
      </c>
      <c r="C18" s="9" t="s">
        <v>17</v>
      </c>
      <c r="D18" s="9" t="s">
        <v>26</v>
      </c>
      <c r="E18" s="8">
        <v>330</v>
      </c>
      <c r="F18" s="10">
        <f t="shared" si="0"/>
        <v>24.75</v>
      </c>
      <c r="G18" s="11">
        <v>73.18</v>
      </c>
      <c r="H18" s="12">
        <f t="shared" si="1"/>
        <v>51.226</v>
      </c>
      <c r="I18" s="15">
        <f t="shared" si="2"/>
        <v>75.976</v>
      </c>
      <c r="J18" s="12"/>
      <c r="K18" s="12"/>
      <c r="L18" s="12"/>
    </row>
    <row r="19" spans="1:12">
      <c r="A19" s="13">
        <v>14</v>
      </c>
      <c r="B19" s="8" t="s">
        <v>33</v>
      </c>
      <c r="C19" s="9" t="s">
        <v>17</v>
      </c>
      <c r="D19" s="9" t="s">
        <v>26</v>
      </c>
      <c r="E19" s="8">
        <v>345</v>
      </c>
      <c r="F19" s="10">
        <f t="shared" si="0"/>
        <v>25.875</v>
      </c>
      <c r="G19" s="11">
        <v>69.68</v>
      </c>
      <c r="H19" s="12">
        <f t="shared" si="1"/>
        <v>48.776</v>
      </c>
      <c r="I19" s="15">
        <f t="shared" si="2"/>
        <v>74.651</v>
      </c>
      <c r="J19" s="12"/>
      <c r="K19" s="12"/>
      <c r="L19" s="12"/>
    </row>
    <row r="20" spans="1:12">
      <c r="A20" s="7">
        <v>15</v>
      </c>
      <c r="B20" s="8" t="s">
        <v>34</v>
      </c>
      <c r="C20" s="9" t="s">
        <v>17</v>
      </c>
      <c r="D20" s="9" t="s">
        <v>26</v>
      </c>
      <c r="E20" s="8">
        <v>325</v>
      </c>
      <c r="F20" s="10">
        <f t="shared" si="0"/>
        <v>24.375</v>
      </c>
      <c r="G20" s="11">
        <v>70.82</v>
      </c>
      <c r="H20" s="12">
        <f t="shared" si="1"/>
        <v>49.574</v>
      </c>
      <c r="I20" s="15">
        <f t="shared" si="2"/>
        <v>73.949</v>
      </c>
      <c r="J20" s="12"/>
      <c r="K20" s="12"/>
      <c r="L20" s="12"/>
    </row>
    <row r="21" spans="1:12">
      <c r="A21" s="13">
        <v>16</v>
      </c>
      <c r="B21" s="8" t="s">
        <v>35</v>
      </c>
      <c r="C21" s="9" t="s">
        <v>17</v>
      </c>
      <c r="D21" s="9" t="s">
        <v>26</v>
      </c>
      <c r="E21" s="8">
        <v>350</v>
      </c>
      <c r="F21" s="10">
        <f t="shared" si="0"/>
        <v>26.25</v>
      </c>
      <c r="G21" s="11">
        <v>68.1</v>
      </c>
      <c r="H21" s="12">
        <f t="shared" si="1"/>
        <v>47.67</v>
      </c>
      <c r="I21" s="15">
        <f t="shared" si="2"/>
        <v>73.92</v>
      </c>
      <c r="J21" s="12"/>
      <c r="K21" s="12"/>
      <c r="L21" s="12"/>
    </row>
    <row r="22" spans="1:12">
      <c r="A22" s="7">
        <v>17</v>
      </c>
      <c r="B22" s="8" t="s">
        <v>36</v>
      </c>
      <c r="C22" s="9" t="s">
        <v>17</v>
      </c>
      <c r="D22" s="9" t="s">
        <v>26</v>
      </c>
      <c r="E22" s="8">
        <v>325</v>
      </c>
      <c r="F22" s="10">
        <f t="shared" si="0"/>
        <v>24.375</v>
      </c>
      <c r="G22" s="11">
        <v>70.3</v>
      </c>
      <c r="H22" s="12">
        <f t="shared" si="1"/>
        <v>49.21</v>
      </c>
      <c r="I22" s="15">
        <f t="shared" si="2"/>
        <v>73.585</v>
      </c>
      <c r="J22" s="12"/>
      <c r="K22" s="12"/>
      <c r="L22" s="12"/>
    </row>
    <row r="23" spans="1:12">
      <c r="A23" s="13">
        <v>18</v>
      </c>
      <c r="B23" s="8" t="s">
        <v>37</v>
      </c>
      <c r="C23" s="9" t="s">
        <v>17</v>
      </c>
      <c r="D23" s="9" t="s">
        <v>26</v>
      </c>
      <c r="E23" s="8">
        <v>325</v>
      </c>
      <c r="F23" s="10">
        <f t="shared" si="0"/>
        <v>24.375</v>
      </c>
      <c r="G23" s="11">
        <v>69.1</v>
      </c>
      <c r="H23" s="12">
        <f t="shared" si="1"/>
        <v>48.37</v>
      </c>
      <c r="I23" s="15">
        <f t="shared" si="2"/>
        <v>72.745</v>
      </c>
      <c r="J23" s="12"/>
      <c r="K23" s="12"/>
      <c r="L23" s="12"/>
    </row>
    <row r="24" spans="1:12">
      <c r="A24" s="7">
        <v>19</v>
      </c>
      <c r="B24" s="8" t="s">
        <v>38</v>
      </c>
      <c r="C24" s="9" t="s">
        <v>17</v>
      </c>
      <c r="D24" s="9" t="s">
        <v>39</v>
      </c>
      <c r="E24" s="8">
        <v>380</v>
      </c>
      <c r="F24" s="10">
        <f t="shared" si="0"/>
        <v>28.5</v>
      </c>
      <c r="G24" s="11">
        <v>75.42</v>
      </c>
      <c r="H24" s="12">
        <f t="shared" si="1"/>
        <v>52.794</v>
      </c>
      <c r="I24" s="15">
        <f t="shared" si="2"/>
        <v>81.294</v>
      </c>
      <c r="J24" s="12">
        <v>1</v>
      </c>
      <c r="K24" s="12" t="s">
        <v>19</v>
      </c>
      <c r="L24" s="12"/>
    </row>
    <row r="25" spans="1:12">
      <c r="A25" s="13">
        <v>20</v>
      </c>
      <c r="B25" s="8" t="s">
        <v>40</v>
      </c>
      <c r="C25" s="9" t="s">
        <v>17</v>
      </c>
      <c r="D25" s="9" t="s">
        <v>39</v>
      </c>
      <c r="E25" s="8">
        <v>310</v>
      </c>
      <c r="F25" s="10">
        <f t="shared" si="0"/>
        <v>23.25</v>
      </c>
      <c r="G25" s="11">
        <v>78.82</v>
      </c>
      <c r="H25" s="12">
        <f t="shared" si="1"/>
        <v>55.174</v>
      </c>
      <c r="I25" s="15">
        <f t="shared" si="2"/>
        <v>78.424</v>
      </c>
      <c r="J25" s="12"/>
      <c r="K25" s="12"/>
      <c r="L25" s="12"/>
    </row>
    <row r="26" spans="1:12">
      <c r="A26" s="7">
        <v>21</v>
      </c>
      <c r="B26" s="8" t="s">
        <v>41</v>
      </c>
      <c r="C26" s="9" t="s">
        <v>17</v>
      </c>
      <c r="D26" s="9" t="s">
        <v>39</v>
      </c>
      <c r="E26" s="8">
        <v>270</v>
      </c>
      <c r="F26" s="10">
        <f t="shared" si="0"/>
        <v>20.25</v>
      </c>
      <c r="G26" s="11">
        <v>72.36</v>
      </c>
      <c r="H26" s="12">
        <f t="shared" si="1"/>
        <v>50.652</v>
      </c>
      <c r="I26" s="15">
        <f t="shared" si="2"/>
        <v>70.902</v>
      </c>
      <c r="J26" s="12"/>
      <c r="K26" s="12"/>
      <c r="L26" s="12"/>
    </row>
    <row r="27" spans="1:12">
      <c r="A27" s="13">
        <v>22</v>
      </c>
      <c r="B27" s="8" t="s">
        <v>42</v>
      </c>
      <c r="C27" s="9" t="s">
        <v>43</v>
      </c>
      <c r="D27" s="9" t="s">
        <v>44</v>
      </c>
      <c r="E27" s="8">
        <v>320</v>
      </c>
      <c r="F27" s="10">
        <f t="shared" si="0"/>
        <v>24</v>
      </c>
      <c r="G27" s="11">
        <v>75.18</v>
      </c>
      <c r="H27" s="12">
        <f t="shared" si="1"/>
        <v>52.626</v>
      </c>
      <c r="I27" s="15">
        <f t="shared" si="2"/>
        <v>76.626</v>
      </c>
      <c r="J27" s="12">
        <v>1</v>
      </c>
      <c r="K27" s="12" t="s">
        <v>19</v>
      </c>
      <c r="L27" s="12"/>
    </row>
    <row r="28" spans="1:12">
      <c r="A28" s="7">
        <v>23</v>
      </c>
      <c r="B28" s="8" t="s">
        <v>45</v>
      </c>
      <c r="C28" s="9" t="s">
        <v>43</v>
      </c>
      <c r="D28" s="9" t="s">
        <v>44</v>
      </c>
      <c r="E28" s="8">
        <v>310</v>
      </c>
      <c r="F28" s="10">
        <f t="shared" si="0"/>
        <v>23.25</v>
      </c>
      <c r="G28" s="11">
        <v>72.32</v>
      </c>
      <c r="H28" s="12">
        <f t="shared" si="1"/>
        <v>50.624</v>
      </c>
      <c r="I28" s="15">
        <f t="shared" si="2"/>
        <v>73.874</v>
      </c>
      <c r="J28" s="12"/>
      <c r="K28" s="12"/>
      <c r="L28" s="12"/>
    </row>
    <row r="29" spans="1:12">
      <c r="A29" s="13">
        <v>24</v>
      </c>
      <c r="B29" s="8" t="s">
        <v>46</v>
      </c>
      <c r="C29" s="9" t="s">
        <v>43</v>
      </c>
      <c r="D29" s="9" t="s">
        <v>44</v>
      </c>
      <c r="E29" s="8">
        <v>260</v>
      </c>
      <c r="F29" s="10">
        <f t="shared" si="0"/>
        <v>19.5</v>
      </c>
      <c r="G29" s="11">
        <v>77.24</v>
      </c>
      <c r="H29" s="12">
        <f t="shared" si="1"/>
        <v>54.068</v>
      </c>
      <c r="I29" s="15">
        <f t="shared" si="2"/>
        <v>73.568</v>
      </c>
      <c r="J29" s="12"/>
      <c r="K29" s="12"/>
      <c r="L29" s="12"/>
    </row>
  </sheetData>
  <mergeCells count="4">
    <mergeCell ref="A1:L1"/>
    <mergeCell ref="A2:L2"/>
    <mergeCell ref="A3:L3"/>
    <mergeCell ref="A4:L4"/>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2024-07-06T11:55:29Z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