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1925" tabRatio="740"/>
  </bookViews>
  <sheets>
    <sheet name="2024教师招聘总成绩" sheetId="20" r:id="rId1"/>
  </sheets>
  <externalReferences>
    <externalReference r:id="rId3"/>
  </externalReferences>
  <definedNames>
    <definedName name="_xlnm._FilterDatabase" localSheetId="0" hidden="1">'2024教师招聘总成绩'!$L$1:$M$161</definedName>
    <definedName name="_xlnm.Print_Titles" localSheetId="0">'2024教师招聘总成绩'!$3:$3</definedName>
  </definedNames>
  <calcPr calcId="144525"/>
</workbook>
</file>

<file path=xl/sharedStrings.xml><?xml version="1.0" encoding="utf-8"?>
<sst xmlns="http://schemas.openxmlformats.org/spreadsheetml/2006/main" count="89" uniqueCount="49">
  <si>
    <t>开化县2024年公开招聘公办幼儿园事业编制和劳动合同制度教师总成绩及入围体检人员名单公告</t>
  </si>
  <si>
    <t>　　根据《开化县2024年公开招聘公办幼儿园事业编制和劳动合同制度教师公告（第8号）》规定，在纪检监察部门的监督下，2024年6月15日进行了笔试，2024年6月29日进行了技能测试，2024年7月6日进行了上课考核。现将考试总成绩及入围体检人员名单公告如下：</t>
  </si>
  <si>
    <t>名次</t>
  </si>
  <si>
    <r>
      <rPr>
        <b/>
        <sz val="10"/>
        <color indexed="8"/>
        <rFont val="宋体"/>
        <charset val="134"/>
      </rPr>
      <t>姓名</t>
    </r>
    <r>
      <rPr>
        <sz val="8"/>
        <color indexed="8"/>
        <rFont val="Calibri"/>
        <charset val="0"/>
      </rPr>
      <t xml:space="preserve"> </t>
    </r>
  </si>
  <si>
    <t>性别</t>
  </si>
  <si>
    <t>准考证号</t>
  </si>
  <si>
    <t>笔试折合成绩（40%）+技能测试折合成绩（30%）</t>
  </si>
  <si>
    <t>上课考核成绩</t>
  </si>
  <si>
    <t>上课考核修正成绩</t>
  </si>
  <si>
    <t>上课考核折合成绩（30%）</t>
  </si>
  <si>
    <t>总成绩</t>
  </si>
  <si>
    <t>备注</t>
  </si>
  <si>
    <t>一、事业编制幼儿园教师岗位（专科及以上学历）1名</t>
  </si>
  <si>
    <t>姜子佩</t>
  </si>
  <si>
    <t>女</t>
  </si>
  <si>
    <t>入围体检</t>
  </si>
  <si>
    <t>二、事业编制幼儿园教师岗位（本科及以上）2名</t>
  </si>
  <si>
    <t>程妙丹</t>
  </si>
  <si>
    <t>陈心如</t>
  </si>
  <si>
    <t>三、劳动合同制度教师岗位（第一组）</t>
  </si>
  <si>
    <t>张倩玲</t>
  </si>
  <si>
    <t>郭筱</t>
  </si>
  <si>
    <t>江缘</t>
  </si>
  <si>
    <t>汪琳</t>
  </si>
  <si>
    <t>徐志雯</t>
  </si>
  <si>
    <t>方镜毓</t>
  </si>
  <si>
    <t>汪彦</t>
  </si>
  <si>
    <t>张雨诺</t>
  </si>
  <si>
    <t>傅佳慧</t>
  </si>
  <si>
    <t>陆宇琴</t>
  </si>
  <si>
    <t>杨颜</t>
  </si>
  <si>
    <t>方嘉仪</t>
  </si>
  <si>
    <t>四、劳动合同制度教师岗位（第二组）</t>
  </si>
  <si>
    <t>王晓月</t>
  </si>
  <si>
    <t>汪丽菲</t>
  </si>
  <si>
    <t>周琪</t>
  </si>
  <si>
    <t>赖润夏</t>
  </si>
  <si>
    <t>邹澳冉</t>
  </si>
  <si>
    <t>黄静雯</t>
  </si>
  <si>
    <t>邱佳琪</t>
  </si>
  <si>
    <t>季群惠</t>
  </si>
  <si>
    <t>胡轩</t>
  </si>
  <si>
    <t>胡雪倩</t>
  </si>
  <si>
    <t>詹彧</t>
  </si>
  <si>
    <t>李玉新</t>
  </si>
  <si>
    <t>上课考核成绩修正说明：劳动合同制度教师岗位所有考生上课考核总成绩之和为2429.75，总平均分为80.9917，第一组考生总分为1215.29，平均分为81.0193，修正系数为0.9997；第二组考生总分为1214.46，平均分为80.9640，修正系数为1.0003。</t>
  </si>
  <si>
    <t>　　　　　　　　　　　开化县人力资源和社会保障局</t>
  </si>
  <si>
    <t>　　　　　　　　　　开化县教育局</t>
  </si>
  <si>
    <t>　　　　　　　　　二○二四年七月六日</t>
  </si>
</sst>
</file>

<file path=xl/styles.xml><?xml version="1.0" encoding="utf-8"?>
<styleSheet xmlns="http://schemas.openxmlformats.org/spreadsheetml/2006/main">
  <numFmts count="39">
    <numFmt numFmtId="176" formatCode="[DBNum1][$-804]yyyy&quot;年&quot;m&quot;月&quot;"/>
    <numFmt numFmtId="6" formatCode="&quot;￥&quot;#,##0;[Red]&quot;￥&quot;\-#,##0"/>
    <numFmt numFmtId="177" formatCode="\¥#,##0.00;[Red]\¥\-#,##0.00"/>
    <numFmt numFmtId="23" formatCode="\$#,##0_);\(\$#,##0\)"/>
    <numFmt numFmtId="178" formatCode="#\ ??/??"/>
    <numFmt numFmtId="5" formatCode="&quot;￥&quot;#,##0;&quot;￥&quot;\-#,##0"/>
    <numFmt numFmtId="179" formatCode="#\ ?/?"/>
    <numFmt numFmtId="26" formatCode="\$#,##0.00_);[Red]\(\$#,##0.00\)"/>
    <numFmt numFmtId="180" formatCode="[DBNum1][$-804]yyyy&quot;年&quot;m&quot;月&quot;d&quot;日&quot;"/>
    <numFmt numFmtId="181" formatCode="h:mm:ss\ AM/PM"/>
    <numFmt numFmtId="8" formatCode="&quot;￥&quot;#,##0.00;[Red]&quot;￥&quot;\-#,##0.00"/>
    <numFmt numFmtId="182" formatCode="yyyy/m/d\ h:mm\ AM/PM"/>
    <numFmt numFmtId="183" formatCode="[$-804]aaa"/>
    <numFmt numFmtId="184" formatCode="mmmmm\-yy"/>
    <numFmt numFmtId="185" formatCode="[$-804]aaaa"/>
    <numFmt numFmtId="186" formatCode="dd\-mmm\-yy"/>
    <numFmt numFmtId="187" formatCode="[DBNum1][$-804]m&quot;月&quot;d&quot;日&quot;"/>
    <numFmt numFmtId="188" formatCode="[DBNum1]h&quot;时&quot;mm&quot;分&quot;"/>
    <numFmt numFmtId="25" formatCode="\$#,##0.00_);\(\$#,##0.00\)"/>
    <numFmt numFmtId="189" formatCode="h:mm\ AM/PM"/>
    <numFmt numFmtId="24" formatCode="\$#,##0_);[Red]\(\$#,##0\)"/>
    <numFmt numFmtId="42" formatCode="_ &quot;￥&quot;* #,##0_ ;_ &quot;￥&quot;* \-#,##0_ ;_ &quot;￥&quot;* &quot;-&quot;_ ;_ @_ "/>
    <numFmt numFmtId="190" formatCode="\¥#,##0;\¥\-#,##0"/>
    <numFmt numFmtId="191" formatCode="[DBNum1]上午/下午h&quot;时&quot;mm&quot;分&quot;"/>
    <numFmt numFmtId="192" formatCode="\¥#,##0.00;\¥\-#,##0.00"/>
    <numFmt numFmtId="193" formatCode="mmmm\-yy"/>
    <numFmt numFmtId="194" formatCode="m/d"/>
    <numFmt numFmtId="195" formatCode="0.0000_ "/>
    <numFmt numFmtId="196" formatCode="mmmmm"/>
    <numFmt numFmtId="197" formatCode="yy/m/d"/>
    <numFmt numFmtId="198" formatCode="mm/dd/yy"/>
    <numFmt numFmtId="199" formatCode="\¥#,##0;[Red]\¥\-#,##0"/>
    <numFmt numFmtId="200" formatCode="#\ ??"/>
    <numFmt numFmtId="201" formatCode="0.00_);[Red]\(0.00\)"/>
    <numFmt numFmtId="202" formatCode="0.00_ "/>
    <numFmt numFmtId="44" formatCode="_ &quot;￥&quot;* #,##0.00_ ;_ &quot;￥&quot;* \-#,##0.00_ ;_ &quot;￥&quot;* &quot;-&quot;??_ ;_ @_ "/>
    <numFmt numFmtId="43" formatCode="_ * #,##0.00_ ;_ * \-#,##0.00_ ;_ * &quot;-&quot;??_ ;_ @_ "/>
    <numFmt numFmtId="7" formatCode="&quot;￥&quot;#,##0.00;&quot;￥&quot;\-#,##0.00"/>
    <numFmt numFmtId="41" formatCode="_ * #,##0_ ;_ * \-#,##0_ ;_ * &quot;-&quot;_ ;_ @_ "/>
  </numFmts>
  <fonts count="33">
    <font>
      <sz val="11"/>
      <color indexed="8"/>
      <name val="Calibri"/>
      <charset val="0"/>
    </font>
    <font>
      <sz val="11"/>
      <color theme="1"/>
      <name val="宋体"/>
      <charset val="134"/>
      <scheme val="minor"/>
    </font>
    <font>
      <sz val="11"/>
      <color indexed="8"/>
      <name val="仿宋_GB2312"/>
      <charset val="134"/>
    </font>
    <font>
      <sz val="16"/>
      <color indexed="8"/>
      <name val="方正小标宋简体"/>
      <charset val="134"/>
    </font>
    <font>
      <b/>
      <sz val="10"/>
      <color indexed="8"/>
      <name val="宋体"/>
      <charset val="134"/>
    </font>
    <font>
      <b/>
      <sz val="10"/>
      <color indexed="8"/>
      <name val="楷体_GB2312"/>
      <charset val="134"/>
    </font>
    <font>
      <sz val="11"/>
      <name val="宋体"/>
      <charset val="134"/>
    </font>
    <font>
      <sz val="10"/>
      <color indexed="8"/>
      <name val="仿宋_GB2312"/>
      <charset val="134"/>
    </font>
    <font>
      <b/>
      <sz val="10"/>
      <color indexed="8"/>
      <name val="仿宋_GB2312"/>
      <charset val="134"/>
    </font>
    <font>
      <sz val="11"/>
      <color indexed="8"/>
      <name val="宋体"/>
      <charset val="134"/>
    </font>
    <font>
      <sz val="10"/>
      <color indexed="8"/>
      <name val="楷体_GB2312"/>
      <charset val="134"/>
    </font>
    <font>
      <sz val="11"/>
      <color indexed="8"/>
      <name val="宋体"/>
      <charset val="134"/>
      <scheme val="major"/>
    </font>
    <font>
      <sz val="11"/>
      <color rgb="FF000000"/>
      <name val="Calibri"/>
      <charset val="0"/>
    </font>
    <font>
      <sz val="11"/>
      <color indexed="9"/>
      <name val="宋体"/>
      <charset val="134"/>
    </font>
    <font>
      <sz val="11"/>
      <color indexed="10"/>
      <name val="宋体"/>
      <charset val="134"/>
    </font>
    <font>
      <b/>
      <sz val="18"/>
      <color indexed="56"/>
      <name val="宋体"/>
      <charset val="134"/>
    </font>
    <font>
      <b/>
      <sz val="11"/>
      <color indexed="56"/>
      <name val="宋体"/>
      <charset val="134"/>
    </font>
    <font>
      <b/>
      <sz val="15"/>
      <color indexed="56"/>
      <name val="宋体"/>
      <charset val="134"/>
    </font>
    <font>
      <b/>
      <sz val="11"/>
      <color indexed="63"/>
      <name val="宋体"/>
      <charset val="134"/>
    </font>
    <font>
      <b/>
      <sz val="11"/>
      <color indexed="9"/>
      <name val="宋体"/>
      <charset val="134"/>
    </font>
    <font>
      <sz val="11"/>
      <color indexed="52"/>
      <name val="宋体"/>
      <charset val="134"/>
    </font>
    <font>
      <sz val="11"/>
      <color indexed="20"/>
      <name val="宋体"/>
      <charset val="134"/>
    </font>
    <font>
      <b/>
      <sz val="11"/>
      <color indexed="8"/>
      <name val="宋体"/>
      <charset val="134"/>
    </font>
    <font>
      <i/>
      <sz val="11"/>
      <color indexed="23"/>
      <name val="宋体"/>
      <charset val="134"/>
    </font>
    <font>
      <sz val="11"/>
      <color indexed="60"/>
      <name val="宋体"/>
      <charset val="134"/>
    </font>
    <font>
      <b/>
      <sz val="11"/>
      <color indexed="52"/>
      <name val="宋体"/>
      <charset val="134"/>
    </font>
    <font>
      <sz val="11"/>
      <color indexed="17"/>
      <name val="宋体"/>
      <charset val="134"/>
    </font>
    <font>
      <b/>
      <sz val="13"/>
      <color indexed="56"/>
      <name val="宋体"/>
      <charset val="134"/>
    </font>
    <font>
      <sz val="11"/>
      <color indexed="62"/>
      <name val="宋体"/>
      <charset val="134"/>
    </font>
    <font>
      <u/>
      <sz val="11"/>
      <color indexed="20"/>
      <name val="宋体"/>
      <charset val="134"/>
    </font>
    <font>
      <u/>
      <sz val="11"/>
      <color indexed="12"/>
      <name val="宋体"/>
      <charset val="134"/>
    </font>
    <font>
      <sz val="10"/>
      <name val="Arial"/>
      <charset val="134"/>
    </font>
    <font>
      <sz val="8"/>
      <color indexed="8"/>
      <name val="Calibri"/>
      <charset val="0"/>
    </font>
  </fonts>
  <fills count="24">
    <fill>
      <patternFill patternType="none"/>
    </fill>
    <fill>
      <patternFill patternType="gray125"/>
    </fill>
    <fill>
      <patternFill patternType="solid">
        <fgColor indexed="11"/>
        <bgColor indexed="64"/>
      </patternFill>
    </fill>
    <fill>
      <patternFill patternType="solid">
        <fgColor indexed="29"/>
        <bgColor indexed="64"/>
      </patternFill>
    </fill>
    <fill>
      <patternFill patternType="solid">
        <fgColor indexed="53"/>
        <bgColor indexed="64"/>
      </patternFill>
    </fill>
    <fill>
      <patternFill patternType="solid">
        <fgColor indexed="26"/>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45"/>
        <bgColor indexed="64"/>
      </patternFill>
    </fill>
    <fill>
      <patternFill patternType="solid">
        <fgColor indexed="31"/>
        <bgColor indexed="64"/>
      </patternFill>
    </fill>
    <fill>
      <patternFill patternType="solid">
        <fgColor indexed="43"/>
        <bgColor indexed="64"/>
      </patternFill>
    </fill>
    <fill>
      <patternFill patternType="solid">
        <fgColor indexed="36"/>
        <bgColor indexed="64"/>
      </patternFill>
    </fill>
    <fill>
      <patternFill patternType="solid">
        <fgColor indexed="49"/>
        <bgColor indexed="64"/>
      </patternFill>
    </fill>
    <fill>
      <patternFill patternType="solid">
        <fgColor indexed="42"/>
        <bgColor indexed="64"/>
      </patternFill>
    </fill>
    <fill>
      <patternFill patternType="solid">
        <fgColor indexed="51"/>
        <bgColor indexed="64"/>
      </patternFill>
    </fill>
    <fill>
      <patternFill patternType="solid">
        <fgColor indexed="57"/>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5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22"/>
      </bottom>
      <diagonal/>
    </border>
  </borders>
  <cellStyleXfs count="50">
    <xf numFmtId="0" fontId="0" fillId="0" borderId="0"/>
    <xf numFmtId="0" fontId="31" fillId="0" borderId="0"/>
    <xf numFmtId="0" fontId="13" fillId="23" borderId="0" applyNumberFormat="0" applyBorder="0" applyAlignment="0" applyProtection="0">
      <alignment vertical="center"/>
    </xf>
    <xf numFmtId="0" fontId="9" fillId="17" borderId="0" applyNumberFormat="0" applyBorder="0" applyAlignment="0" applyProtection="0">
      <alignment vertical="center"/>
    </xf>
    <xf numFmtId="0" fontId="13" fillId="12" borderId="0" applyNumberFormat="0" applyBorder="0" applyAlignment="0" applyProtection="0">
      <alignment vertical="center"/>
    </xf>
    <xf numFmtId="0" fontId="28" fillId="18" borderId="13" applyNumberFormat="0" applyAlignment="0" applyProtection="0">
      <alignment vertical="center"/>
    </xf>
    <xf numFmtId="0" fontId="9" fillId="2" borderId="0" applyNumberFormat="0" applyBorder="0" applyAlignment="0" applyProtection="0">
      <alignment vertical="center"/>
    </xf>
    <xf numFmtId="0" fontId="9" fillId="14" borderId="0" applyNumberFormat="0" applyBorder="0" applyAlignment="0" applyProtection="0">
      <alignment vertical="center"/>
    </xf>
    <xf numFmtId="44" fontId="9" fillId="0" borderId="0" applyFont="0" applyFill="0" applyBorder="0" applyAlignment="0" applyProtection="0">
      <alignment vertical="center"/>
    </xf>
    <xf numFmtId="0" fontId="13" fillId="16" borderId="0" applyNumberFormat="0" applyBorder="0" applyAlignment="0" applyProtection="0">
      <alignment vertical="center"/>
    </xf>
    <xf numFmtId="9" fontId="9" fillId="0" borderId="0" applyFont="0" applyFill="0" applyBorder="0" applyAlignment="0" applyProtection="0">
      <alignment vertical="center"/>
    </xf>
    <xf numFmtId="0" fontId="13" fillId="3" borderId="0" applyNumberFormat="0" applyBorder="0" applyAlignment="0" applyProtection="0">
      <alignment vertical="center"/>
    </xf>
    <xf numFmtId="0" fontId="13" fillId="13"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2" borderId="0" applyNumberFormat="0" applyBorder="0" applyAlignment="0" applyProtection="0">
      <alignment vertical="center"/>
    </xf>
    <xf numFmtId="0" fontId="25" fillId="6" borderId="13" applyNumberFormat="0" applyAlignment="0" applyProtection="0">
      <alignment vertical="center"/>
    </xf>
    <xf numFmtId="0" fontId="13" fillId="7" borderId="0" applyNumberFormat="0" applyBorder="0" applyAlignment="0" applyProtection="0">
      <alignment vertical="center"/>
    </xf>
    <xf numFmtId="0" fontId="24" fillId="11" borderId="0" applyNumberFormat="0" applyBorder="0" applyAlignment="0" applyProtection="0">
      <alignment vertical="center"/>
    </xf>
    <xf numFmtId="0" fontId="9" fillId="19" borderId="0" applyNumberFormat="0" applyBorder="0" applyAlignment="0" applyProtection="0">
      <alignment vertical="center"/>
    </xf>
    <xf numFmtId="0" fontId="26" fillId="14" borderId="0" applyNumberFormat="0" applyBorder="0" applyAlignment="0" applyProtection="0">
      <alignment vertical="center"/>
    </xf>
    <xf numFmtId="0" fontId="9" fillId="10" borderId="0" applyNumberFormat="0" applyBorder="0" applyAlignment="0" applyProtection="0">
      <alignment vertical="center"/>
    </xf>
    <xf numFmtId="0" fontId="22" fillId="0" borderId="12" applyNumberFormat="0" applyFill="0" applyAlignment="0" applyProtection="0">
      <alignment vertical="center"/>
    </xf>
    <xf numFmtId="0" fontId="21" fillId="9" borderId="0" applyNumberFormat="0" applyBorder="0" applyAlignment="0" applyProtection="0">
      <alignment vertical="center"/>
    </xf>
    <xf numFmtId="0" fontId="19" fillId="8" borderId="10" applyNumberFormat="0" applyAlignment="0" applyProtection="0">
      <alignment vertical="center"/>
    </xf>
    <xf numFmtId="0" fontId="18" fillId="6" borderId="9" applyNumberFormat="0" applyAlignment="0" applyProtection="0">
      <alignment vertical="center"/>
    </xf>
    <xf numFmtId="0" fontId="17" fillId="0" borderId="8" applyNumberFormat="0" applyFill="0" applyAlignment="0" applyProtection="0">
      <alignment vertical="center"/>
    </xf>
    <xf numFmtId="0" fontId="23" fillId="0" borderId="0" applyNumberFormat="0" applyFill="0" applyBorder="0" applyAlignment="0" applyProtection="0">
      <alignment vertical="center"/>
    </xf>
    <xf numFmtId="0" fontId="9" fillId="9" borderId="0" applyNumberFormat="0" applyBorder="0" applyAlignment="0" applyProtection="0">
      <alignment vertical="center"/>
    </xf>
    <xf numFmtId="0" fontId="16" fillId="0" borderId="0" applyNumberFormat="0" applyFill="0" applyBorder="0" applyAlignment="0" applyProtection="0">
      <alignment vertical="center"/>
    </xf>
    <xf numFmtId="42" fontId="9" fillId="0" borderId="0" applyFont="0" applyFill="0" applyBorder="0" applyAlignment="0" applyProtection="0">
      <alignment vertical="center"/>
    </xf>
    <xf numFmtId="0" fontId="9" fillId="17" borderId="0" applyNumberFormat="0" applyBorder="0" applyAlignment="0" applyProtection="0">
      <alignment vertical="center"/>
    </xf>
    <xf numFmtId="43" fontId="9"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3" borderId="0" applyNumberFormat="0" applyBorder="0" applyAlignment="0" applyProtection="0">
      <alignment vertical="center"/>
    </xf>
    <xf numFmtId="0" fontId="14" fillId="0" borderId="0" applyNumberFormat="0" applyFill="0" applyBorder="0" applyAlignment="0" applyProtection="0">
      <alignment vertical="center"/>
    </xf>
    <xf numFmtId="0" fontId="13" fillId="2" borderId="0" applyNumberFormat="0" applyBorder="0" applyAlignment="0" applyProtection="0">
      <alignment vertical="center"/>
    </xf>
    <xf numFmtId="0" fontId="9" fillId="5" borderId="7" applyNumberFormat="0" applyFont="0" applyAlignment="0" applyProtection="0">
      <alignment vertical="center"/>
    </xf>
    <xf numFmtId="0" fontId="9" fillId="18" borderId="0" applyNumberFormat="0" applyBorder="0" applyAlignment="0" applyProtection="0">
      <alignment vertical="center"/>
    </xf>
    <xf numFmtId="0" fontId="13" fillId="13" borderId="0" applyNumberFormat="0" applyBorder="0" applyAlignment="0" applyProtection="0">
      <alignment vertical="center"/>
    </xf>
    <xf numFmtId="0" fontId="9" fillId="15" borderId="0" applyNumberFormat="0" applyBorder="0" applyAlignment="0" applyProtection="0">
      <alignment vertical="center"/>
    </xf>
    <xf numFmtId="0" fontId="30" fillId="0" borderId="0" applyNumberFormat="0" applyFill="0" applyBorder="0" applyAlignment="0" applyProtection="0">
      <alignment vertical="center"/>
    </xf>
    <xf numFmtId="41" fontId="9" fillId="0" borderId="0" applyFont="0" applyFill="0" applyBorder="0" applyAlignment="0" applyProtection="0">
      <alignment vertical="center"/>
    </xf>
    <xf numFmtId="0" fontId="27" fillId="0" borderId="8" applyNumberFormat="0" applyFill="0" applyAlignment="0" applyProtection="0">
      <alignment vertical="center"/>
    </xf>
    <xf numFmtId="0" fontId="9" fillId="22" borderId="0" applyNumberFormat="0" applyBorder="0" applyAlignment="0" applyProtection="0">
      <alignment vertical="center"/>
    </xf>
    <xf numFmtId="0" fontId="16" fillId="0" borderId="14" applyNumberFormat="0" applyFill="0" applyAlignment="0" applyProtection="0">
      <alignment vertical="center"/>
    </xf>
    <xf numFmtId="0" fontId="13" fillId="4" borderId="0" applyNumberFormat="0" applyBorder="0" applyAlignment="0" applyProtection="0">
      <alignment vertical="center"/>
    </xf>
    <xf numFmtId="0" fontId="9" fillId="22" borderId="0" applyNumberFormat="0" applyBorder="0" applyAlignment="0" applyProtection="0">
      <alignment vertical="center"/>
    </xf>
    <xf numFmtId="0" fontId="20" fillId="0" borderId="11" applyNumberFormat="0" applyFill="0" applyAlignment="0" applyProtection="0">
      <alignment vertical="center"/>
    </xf>
  </cellStyleXfs>
  <cellXfs count="55">
    <xf numFmtId="0" fontId="0" fillId="0" borderId="0" xfId="0"/>
    <xf numFmtId="0" fontId="0" fillId="0" borderId="0" xfId="0" applyAlignment="1">
      <alignment vertical="center"/>
    </xf>
    <xf numFmtId="0" fontId="1" fillId="0" borderId="0" xfId="0" applyFont="1" applyFill="1" applyAlignment="1">
      <alignment vertical="center"/>
    </xf>
    <xf numFmtId="0" fontId="0" fillId="0" borderId="0" xfId="0" applyAlignment="1">
      <alignment horizontal="center"/>
    </xf>
    <xf numFmtId="202" fontId="0" fillId="0" borderId="0" xfId="0" applyNumberFormat="1" applyAlignment="1">
      <alignment horizontal="center"/>
    </xf>
    <xf numFmtId="201" fontId="0" fillId="0" borderId="0" xfId="0" applyNumberFormat="1" applyFont="1" applyAlignment="1">
      <alignment horizontal="center" vertical="center"/>
    </xf>
    <xf numFmtId="202" fontId="0"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left" vertical="center" wrapText="1"/>
    </xf>
    <xf numFmtId="201" fontId="4" fillId="0" borderId="2" xfId="0" applyNumberFormat="1"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1" fillId="0" borderId="2" xfId="0" applyFont="1" applyFill="1" applyBorder="1" applyAlignment="1">
      <alignment horizontal="center" vertical="center"/>
    </xf>
    <xf numFmtId="0" fontId="6" fillId="0" borderId="2" xfId="1"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1" fillId="0" borderId="2" xfId="0" applyFont="1" applyFill="1" applyBorder="1" applyAlignment="1">
      <alignment horizontal="left" vertical="center" wrapText="1"/>
    </xf>
    <xf numFmtId="0" fontId="9" fillId="0" borderId="0" xfId="0" applyFont="1" applyFill="1" applyAlignment="1">
      <alignment horizontal="right"/>
    </xf>
    <xf numFmtId="0" fontId="0" fillId="0" borderId="0" xfId="0" applyFont="1" applyFill="1" applyAlignment="1">
      <alignment horizontal="right"/>
    </xf>
    <xf numFmtId="49" fontId="9" fillId="0" borderId="0" xfId="0" applyNumberFormat="1" applyFont="1" applyFill="1" applyAlignment="1">
      <alignment horizontal="right"/>
    </xf>
    <xf numFmtId="49" fontId="0" fillId="0" borderId="0" xfId="0" applyNumberFormat="1" applyFont="1" applyFill="1" applyAlignment="1">
      <alignment horizontal="right"/>
    </xf>
    <xf numFmtId="0" fontId="0" fillId="0" borderId="0" xfId="0" applyFont="1" applyFill="1" applyAlignment="1">
      <alignment horizontal="center"/>
    </xf>
    <xf numFmtId="202" fontId="3" fillId="0" borderId="0" xfId="0" applyNumberFormat="1" applyFont="1" applyAlignment="1">
      <alignment horizontal="center" vertical="center" wrapText="1"/>
    </xf>
    <xf numFmtId="202" fontId="2" fillId="0" borderId="1" xfId="0" applyNumberFormat="1" applyFont="1" applyBorder="1" applyAlignment="1">
      <alignment horizontal="center" vertical="center" wrapText="1"/>
    </xf>
    <xf numFmtId="20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202" fontId="4" fillId="0" borderId="2" xfId="0" applyNumberFormat="1" applyFont="1" applyFill="1" applyBorder="1" applyAlignment="1">
      <alignment horizontal="center" vertical="center" wrapText="1"/>
    </xf>
    <xf numFmtId="195" fontId="4" fillId="0" borderId="2" xfId="0" applyNumberFormat="1" applyFont="1" applyFill="1" applyBorder="1" applyAlignment="1">
      <alignment horizontal="center" vertical="center" wrapText="1"/>
    </xf>
    <xf numFmtId="202" fontId="5" fillId="0" borderId="4" xfId="0" applyNumberFormat="1" applyFont="1" applyFill="1" applyBorder="1" applyAlignment="1">
      <alignment horizontal="center" vertical="center"/>
    </xf>
    <xf numFmtId="202" fontId="5" fillId="0" borderId="4" xfId="0" applyNumberFormat="1" applyFont="1" applyFill="1" applyBorder="1" applyAlignment="1">
      <alignment horizontal="left" vertical="center"/>
    </xf>
    <xf numFmtId="195" fontId="10" fillId="0" borderId="4" xfId="0" applyNumberFormat="1" applyFont="1" applyFill="1" applyBorder="1" applyAlignment="1">
      <alignment horizontal="center" vertical="center"/>
    </xf>
    <xf numFmtId="202" fontId="1" fillId="0" borderId="2" xfId="0" applyNumberFormat="1" applyFont="1" applyFill="1" applyBorder="1" applyAlignment="1">
      <alignment horizontal="center" vertical="center"/>
    </xf>
    <xf numFmtId="202" fontId="11" fillId="0" borderId="2" xfId="0" applyNumberFormat="1" applyFont="1" applyFill="1" applyBorder="1" applyAlignment="1">
      <alignment horizontal="center" vertical="center"/>
    </xf>
    <xf numFmtId="195" fontId="1" fillId="0" borderId="5" xfId="0" applyNumberFormat="1" applyFont="1" applyFill="1" applyBorder="1" applyAlignment="1">
      <alignment vertical="center"/>
    </xf>
    <xf numFmtId="195" fontId="11" fillId="0" borderId="2" xfId="0" applyNumberFormat="1" applyFont="1" applyFill="1" applyBorder="1" applyAlignment="1">
      <alignment horizontal="center" vertical="center"/>
    </xf>
    <xf numFmtId="202"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202" fontId="1" fillId="0" borderId="2" xfId="0" applyNumberFormat="1" applyFont="1" applyFill="1" applyBorder="1" applyAlignment="1">
      <alignment horizontal="left" vertical="center" wrapText="1"/>
    </xf>
    <xf numFmtId="202" fontId="0" fillId="0" borderId="0" xfId="0" applyNumberFormat="1" applyFont="1" applyFill="1" applyAlignment="1">
      <alignment horizontal="center"/>
    </xf>
    <xf numFmtId="202" fontId="0" fillId="0" borderId="0" xfId="0" applyNumberFormat="1" applyFont="1" applyFill="1" applyAlignment="1">
      <alignment horizontal="right"/>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201" fontId="0" fillId="0" borderId="0" xfId="0" applyNumberFormat="1" applyFont="1" applyFill="1" applyAlignment="1">
      <alignment horizontal="center" vertical="center"/>
    </xf>
    <xf numFmtId="202" fontId="10" fillId="0" borderId="4"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0" xfId="0" applyFont="1"/>
    <xf numFmtId="0" fontId="10"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12" fillId="0" borderId="0" xfId="0" applyFont="1" applyAlignment="1">
      <alignment vertical="center"/>
    </xf>
    <xf numFmtId="0" fontId="1" fillId="0" borderId="0" xfId="0" applyFont="1" applyFill="1" applyBorder="1" applyAlignment="1">
      <alignment vertical="center" wrapText="1"/>
    </xf>
    <xf numFmtId="202" fontId="0" fillId="0" borderId="0" xfId="0" applyNumberFormat="1" applyFont="1" applyFill="1" applyAlignment="1">
      <alignment horizontal="center" vertical="center"/>
    </xf>
    <xf numFmtId="0" fontId="2" fillId="0" borderId="0" xfId="0" applyFont="1" applyFill="1" applyAlignment="1">
      <alignment horizontal="center" vertical="center"/>
    </xf>
  </cellXfs>
  <cellStyles count="50">
    <cellStyle name="常规" xfId="0" builtinId="0"/>
    <cellStyle name="Normal"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2">
    <dxf>
      <fill>
        <patternFill patternType="solid">
          <bgColor indexed="52"/>
        </patternFill>
      </fill>
    </dxf>
    <dxf>
      <font>
        <color indexed="20"/>
      </font>
      <fill>
        <patternFill patternType="solid">
          <bgColor indexed="45"/>
        </patternFill>
      </fill>
    </dxf>
  </dxf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4.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1/&#25945;&#24072;&#31649;&#29702;/&#25307;&#32771;/2024&#24180;&#25307;&#32856;/&#20844;&#24320;&#25307;&#32856;/&#24320;&#21270;&#21439;2024&#24180;&#20844;&#24320;&#25307;&#32856;&#24188;&#20799;&#22253;&#25945;&#24072;&#25253;&#2151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信息"/>
      <sheetName val="审核"/>
      <sheetName val="Sheet3"/>
      <sheetName val="Sheet4"/>
      <sheetName val="准考证及试场"/>
      <sheetName val="Sheet6"/>
    </sheetNames>
    <sheetDataSet>
      <sheetData sheetId="0" refreshError="1"/>
      <sheetData sheetId="1" refreshError="1"/>
      <sheetData sheetId="2" refreshError="1">
        <row r="2">
          <cell r="C2" t="str">
            <v>傅可心</v>
          </cell>
          <cell r="D2" t="str">
            <v>女</v>
          </cell>
          <cell r="E2" t="str">
            <v>浙江省开化县</v>
          </cell>
          <cell r="F2" t="str">
            <v>1998-09-24</v>
          </cell>
          <cell r="G2" t="str">
            <v>330824199809241522</v>
          </cell>
          <cell r="H2" t="str">
            <v>本科</v>
          </cell>
          <cell r="I2" t="str">
            <v>东北师范大学人文学院学前教育专业</v>
          </cell>
          <cell r="J2" t="str">
            <v>浙江省衢州市开化县东城欣苑39栋</v>
          </cell>
          <cell r="K2" t="str">
            <v>18767083201</v>
          </cell>
        </row>
        <row r="3">
          <cell r="C3" t="str">
            <v>徐林慧</v>
          </cell>
          <cell r="D3" t="str">
            <v>女</v>
          </cell>
          <cell r="E3" t="str">
            <v>浙江省衢州市</v>
          </cell>
          <cell r="F3" t="str">
            <v>1999-07-02</v>
          </cell>
          <cell r="G3" t="str">
            <v>330881199907024326</v>
          </cell>
          <cell r="H3" t="str">
            <v>研究生</v>
          </cell>
          <cell r="I3" t="str">
            <v>吉林师范大学学前教育专业</v>
          </cell>
          <cell r="J3" t="str">
            <v>浙江省衢州市江山市大桥镇仕阳尾村</v>
          </cell>
          <cell r="K3" t="str">
            <v>17815852796</v>
          </cell>
        </row>
        <row r="4">
          <cell r="C4" t="str">
            <v>江云燕</v>
          </cell>
          <cell r="D4" t="str">
            <v>女</v>
          </cell>
          <cell r="E4" t="str">
            <v>浙江省开化县</v>
          </cell>
          <cell r="F4" t="str">
            <v>2020-05-20</v>
          </cell>
          <cell r="G4" t="str">
            <v>33082420000523092X</v>
          </cell>
          <cell r="H4" t="str">
            <v>本科</v>
          </cell>
          <cell r="I4" t="str">
            <v>湖北师范大学</v>
          </cell>
          <cell r="J4" t="str">
            <v>浙江省衢州市林山乡下江村5号</v>
          </cell>
          <cell r="K4" t="str">
            <v>15757081670</v>
          </cell>
        </row>
        <row r="5">
          <cell r="C5" t="str">
            <v>朱汪垚</v>
          </cell>
          <cell r="D5" t="str">
            <v>女</v>
          </cell>
          <cell r="E5" t="str">
            <v>浙江开化</v>
          </cell>
          <cell r="F5" t="str">
            <v>1993-12-18</v>
          </cell>
          <cell r="G5" t="str">
            <v>330524199312185924</v>
          </cell>
          <cell r="H5" t="str">
            <v>本科</v>
          </cell>
          <cell r="I5" t="str">
            <v>浙江中医药大学</v>
          </cell>
          <cell r="J5" t="str">
            <v>开化县凤凰天成</v>
          </cell>
          <cell r="K5" t="str">
            <v>18758128784</v>
          </cell>
        </row>
        <row r="6">
          <cell r="C6" t="str">
            <v>付玮婷</v>
          </cell>
          <cell r="D6" t="str">
            <v>女</v>
          </cell>
          <cell r="E6" t="str">
            <v>浙江省开化县</v>
          </cell>
          <cell r="F6" t="str">
            <v>1998-03-10</v>
          </cell>
          <cell r="G6" t="str">
            <v>330824199803101529</v>
          </cell>
          <cell r="H6" t="str">
            <v>本科</v>
          </cell>
          <cell r="I6" t="str">
            <v>浙江越秀外国语学院数字媒体艺术</v>
          </cell>
          <cell r="J6" t="str">
            <v>浙江省衢州市开化县中村乡中村村</v>
          </cell>
          <cell r="K6" t="str">
            <v>18857035404</v>
          </cell>
        </row>
        <row r="7">
          <cell r="C7" t="str">
            <v>毛琳馨</v>
          </cell>
          <cell r="D7" t="str">
            <v>女</v>
          </cell>
          <cell r="E7" t="str">
            <v>浙江省江山市</v>
          </cell>
          <cell r="F7" t="str">
            <v>2001-07-16</v>
          </cell>
          <cell r="G7" t="str">
            <v>330881200107161328</v>
          </cell>
          <cell r="H7" t="str">
            <v>本科</v>
          </cell>
          <cell r="I7" t="str">
            <v>武夷学院学前教育专业</v>
          </cell>
          <cell r="J7" t="str">
            <v>浙江省江山市双塔街道和贤村五谷皇殿6号</v>
          </cell>
          <cell r="K7" t="str">
            <v>18757022757</v>
          </cell>
        </row>
        <row r="8">
          <cell r="C8" t="str">
            <v>丁明月</v>
          </cell>
          <cell r="D8" t="str">
            <v>女</v>
          </cell>
          <cell r="E8" t="str">
            <v>浙江省柯城区</v>
          </cell>
          <cell r="F8" t="str">
            <v>1996-04-11</v>
          </cell>
          <cell r="G8" t="str">
            <v>330821199604116024</v>
          </cell>
          <cell r="H8" t="str">
            <v>本科</v>
          </cell>
          <cell r="I8" t="str">
            <v>山东省德州学院学前教育</v>
          </cell>
          <cell r="J8" t="str">
            <v>浙江省衢州市柯城区中央公园</v>
          </cell>
          <cell r="K8" t="str">
            <v>18305019161</v>
          </cell>
        </row>
        <row r="9">
          <cell r="C9" t="str">
            <v>刘嘉敏</v>
          </cell>
          <cell r="D9" t="str">
            <v>女</v>
          </cell>
          <cell r="E9" t="str">
            <v>浙江衢州</v>
          </cell>
          <cell r="F9" t="str">
            <v>1999-12-16</v>
          </cell>
          <cell r="G9" t="str">
            <v>330803199912164586</v>
          </cell>
          <cell r="H9" t="str">
            <v>本科</v>
          </cell>
          <cell r="I9" t="str">
            <v>黔南民族师范学院学前教育专业</v>
          </cell>
          <cell r="J9" t="str">
            <v>浙江省衢州市衢江区霞飞东区6-2-301</v>
          </cell>
          <cell r="K9" t="str">
            <v>13567048217</v>
          </cell>
        </row>
        <row r="10">
          <cell r="C10" t="str">
            <v>沈琪琪</v>
          </cell>
          <cell r="D10" t="str">
            <v>女</v>
          </cell>
          <cell r="E10" t="str">
            <v>江西上饶</v>
          </cell>
          <cell r="F10" t="str">
            <v>2001-05-04</v>
          </cell>
          <cell r="G10" t="str">
            <v>360681200108040821</v>
          </cell>
          <cell r="H10" t="str">
            <v>本科</v>
          </cell>
          <cell r="I10" t="str">
            <v>浙江师范大学舞蹈学专业</v>
          </cell>
          <cell r="J10" t="str">
            <v>江西省上饶市玉山县</v>
          </cell>
          <cell r="K10" t="str">
            <v>15707075907</v>
          </cell>
        </row>
        <row r="11">
          <cell r="C11" t="str">
            <v>孔诗</v>
          </cell>
          <cell r="D11" t="str">
            <v>女</v>
          </cell>
          <cell r="E11" t="str">
            <v>浙江衢州</v>
          </cell>
          <cell r="F11" t="str">
            <v>2001-12-21</v>
          </cell>
          <cell r="G11" t="str">
            <v>330802200012215527</v>
          </cell>
          <cell r="H11" t="str">
            <v>本科</v>
          </cell>
          <cell r="I11" t="str">
            <v>商丘师范学院 学前教育</v>
          </cell>
          <cell r="J11" t="str">
            <v>浙江省衢州市柯城区万田乡慈姑垅村171号</v>
          </cell>
          <cell r="K11" t="str">
            <v>18367053875</v>
          </cell>
        </row>
        <row r="12">
          <cell r="C12" t="str">
            <v>蔡晨</v>
          </cell>
          <cell r="D12" t="str">
            <v>女</v>
          </cell>
          <cell r="E12" t="str">
            <v>浙江省开化县</v>
          </cell>
          <cell r="F12" t="str">
            <v>2000-11-01</v>
          </cell>
          <cell r="G12" t="str">
            <v>330824200011013921</v>
          </cell>
          <cell r="H12" t="str">
            <v>本科</v>
          </cell>
          <cell r="I12" t="str">
            <v>宁波大学科学技术学院</v>
          </cell>
          <cell r="J12" t="str">
            <v>浙江省衢州市开化县东方银座3号楼</v>
          </cell>
          <cell r="K12" t="str">
            <v>18367052672</v>
          </cell>
        </row>
        <row r="13">
          <cell r="C13" t="str">
            <v>林杨</v>
          </cell>
          <cell r="D13" t="str">
            <v>男</v>
          </cell>
          <cell r="E13" t="str">
            <v>浙江省开化县</v>
          </cell>
          <cell r="F13" t="str">
            <v>2000-01-28</v>
          </cell>
          <cell r="G13" t="str">
            <v>330824200001280030</v>
          </cell>
          <cell r="H13" t="str">
            <v>本科</v>
          </cell>
          <cell r="I13" t="str">
            <v>杭州师范大学钱江学院</v>
          </cell>
          <cell r="J13" t="str">
            <v>浙江省衢州市开化县凤翔一区5幢1单元</v>
          </cell>
          <cell r="K13" t="str">
            <v>13819142979</v>
          </cell>
        </row>
        <row r="14">
          <cell r="C14" t="str">
            <v>邱紫荆</v>
          </cell>
          <cell r="D14" t="str">
            <v>女</v>
          </cell>
          <cell r="E14" t="str">
            <v>浙江省开化县</v>
          </cell>
          <cell r="F14" t="str">
            <v>1997-02-25</v>
          </cell>
          <cell r="G14" t="str">
            <v>330824199702250023</v>
          </cell>
          <cell r="H14" t="str">
            <v>本科</v>
          </cell>
          <cell r="I14" t="str">
            <v>江西科技学院学前教育专业</v>
          </cell>
          <cell r="J14" t="str">
            <v>浙江省衢州市开化县凤凰盛世31－4－202</v>
          </cell>
          <cell r="K14" t="str">
            <v>18868098251</v>
          </cell>
        </row>
        <row r="15">
          <cell r="C15" t="str">
            <v>余小青</v>
          </cell>
          <cell r="D15" t="str">
            <v>女</v>
          </cell>
          <cell r="E15" t="str">
            <v>浙江开化</v>
          </cell>
          <cell r="F15" t="str">
            <v>1998-04-17</v>
          </cell>
          <cell r="G15" t="str">
            <v>330824199804174228</v>
          </cell>
          <cell r="H15" t="str">
            <v>本科</v>
          </cell>
          <cell r="I15" t="str">
            <v>台州学院学前教育专业</v>
          </cell>
          <cell r="J15" t="str">
            <v>浙江省衢州市开化县苏庄镇余村</v>
          </cell>
          <cell r="K15" t="str">
            <v>15157032480</v>
          </cell>
        </row>
        <row r="16">
          <cell r="C16" t="str">
            <v>邱一帆</v>
          </cell>
          <cell r="D16" t="str">
            <v>女</v>
          </cell>
          <cell r="E16" t="str">
            <v>浙江省开化县</v>
          </cell>
          <cell r="F16" t="str">
            <v>2001-07-26</v>
          </cell>
          <cell r="G16" t="str">
            <v>33082420010726002X</v>
          </cell>
          <cell r="H16" t="str">
            <v>本科</v>
          </cell>
          <cell r="I16" t="str">
            <v>温州商学院英语</v>
          </cell>
          <cell r="J16" t="str">
            <v>浙江省衢州市开化县华埠镇罗丰村</v>
          </cell>
          <cell r="K16" t="str">
            <v>13017976232</v>
          </cell>
        </row>
        <row r="17">
          <cell r="C17" t="str">
            <v>曹晨煜</v>
          </cell>
          <cell r="D17" t="str">
            <v>女</v>
          </cell>
          <cell r="E17" t="str">
            <v>浙江开化</v>
          </cell>
          <cell r="F17" t="str">
            <v>2000-12-17</v>
          </cell>
          <cell r="G17" t="str">
            <v>330824200012173927</v>
          </cell>
          <cell r="H17" t="str">
            <v>本科</v>
          </cell>
          <cell r="I17" t="str">
            <v>宁波财经学院视觉传达设计专业</v>
          </cell>
          <cell r="J17" t="str">
            <v>浙江省衢州市开化县花园小区3栋3单元601室</v>
          </cell>
          <cell r="K17" t="str">
            <v>17857109556</v>
          </cell>
        </row>
        <row r="18">
          <cell r="C18" t="str">
            <v>张玉婷</v>
          </cell>
          <cell r="D18" t="str">
            <v>女</v>
          </cell>
          <cell r="E18" t="str">
            <v>浙江省开化县</v>
          </cell>
          <cell r="F18" t="str">
            <v>1999-12-22</v>
          </cell>
          <cell r="G18" t="str">
            <v>330824199912224923</v>
          </cell>
          <cell r="H18" t="str">
            <v>本科</v>
          </cell>
          <cell r="I18" t="str">
            <v>温州大学 音乐学（师范）专业</v>
          </cell>
          <cell r="J18" t="str">
            <v>浙江省衢州市开化县芹阳街道桃溪路30号高知楼3栋501室</v>
          </cell>
          <cell r="K18" t="str">
            <v>18367091663</v>
          </cell>
        </row>
        <row r="19">
          <cell r="C19" t="str">
            <v>丰林珠</v>
          </cell>
          <cell r="D19" t="str">
            <v>女</v>
          </cell>
          <cell r="E19" t="str">
            <v>浙江省开化县</v>
          </cell>
          <cell r="F19" t="str">
            <v>1999-05-24</v>
          </cell>
          <cell r="G19" t="str">
            <v>330824199905245523</v>
          </cell>
          <cell r="H19" t="str">
            <v>本科</v>
          </cell>
          <cell r="I19" t="str">
            <v>温州商学院会计学</v>
          </cell>
          <cell r="J19" t="str">
            <v>浙江省衢州市开化县大溪边乡公淤村61号</v>
          </cell>
          <cell r="K19" t="str">
            <v>18767001452</v>
          </cell>
        </row>
        <row r="20">
          <cell r="C20" t="str">
            <v>黄露茜</v>
          </cell>
          <cell r="D20" t="str">
            <v>女</v>
          </cell>
          <cell r="E20" t="str">
            <v>浙江省江山市</v>
          </cell>
          <cell r="F20" t="str">
            <v>2001-06-02</v>
          </cell>
          <cell r="G20" t="str">
            <v>330881200102207120</v>
          </cell>
          <cell r="H20" t="str">
            <v>本科</v>
          </cell>
          <cell r="I20" t="str">
            <v>温州大学教育学院</v>
          </cell>
          <cell r="J20" t="str">
            <v>浙江省衢州市江山市石门镇溪底村3号</v>
          </cell>
          <cell r="K20" t="str">
            <v>15157036753</v>
          </cell>
        </row>
        <row r="21">
          <cell r="C21" t="str">
            <v>姚怡沁</v>
          </cell>
          <cell r="D21" t="str">
            <v>女</v>
          </cell>
          <cell r="E21" t="str">
            <v>浙江省开化县</v>
          </cell>
          <cell r="F21" t="str">
            <v>1998-09-25</v>
          </cell>
          <cell r="G21" t="str">
            <v>33082419980925194X</v>
          </cell>
          <cell r="H21" t="str">
            <v>本科</v>
          </cell>
          <cell r="I21" t="str">
            <v>杭州师范大学钱江学院英语专业</v>
          </cell>
          <cell r="J21" t="str">
            <v>浙江省衢州市开化县华埠镇彩虹路63号</v>
          </cell>
          <cell r="K21" t="str">
            <v>15157068192</v>
          </cell>
        </row>
        <row r="22">
          <cell r="C22" t="str">
            <v>乔安然</v>
          </cell>
          <cell r="D22" t="str">
            <v>女</v>
          </cell>
          <cell r="E22" t="str">
            <v>浙江省开化县</v>
          </cell>
          <cell r="F22" t="str">
            <v>1998-10-18</v>
          </cell>
          <cell r="G22" t="str">
            <v>330824199810180026</v>
          </cell>
          <cell r="H22" t="str">
            <v>本科</v>
          </cell>
          <cell r="I22" t="str">
            <v>浙江师范大学学前教育专业</v>
          </cell>
          <cell r="J22" t="str">
            <v>浙江省衢州市开化县御龙家天下</v>
          </cell>
          <cell r="K22" t="str">
            <v>13665701030</v>
          </cell>
        </row>
        <row r="23">
          <cell r="C23" t="str">
            <v>邵昕月</v>
          </cell>
          <cell r="D23" t="str">
            <v>女</v>
          </cell>
          <cell r="E23" t="str">
            <v>浙江省建德市</v>
          </cell>
          <cell r="F23" t="str">
            <v>1999-10-09</v>
          </cell>
          <cell r="G23" t="str">
            <v>33018219991009362X</v>
          </cell>
          <cell r="H23" t="str">
            <v>本科</v>
          </cell>
          <cell r="I23" t="str">
            <v>江西科技师范大学学前教育</v>
          </cell>
          <cell r="J23" t="str">
            <v>浙江省衢州市龙游县文化东路441号</v>
          </cell>
          <cell r="K23" t="str">
            <v>13567079659</v>
          </cell>
        </row>
        <row r="24">
          <cell r="C24" t="str">
            <v>宁静</v>
          </cell>
          <cell r="D24" t="str">
            <v>女</v>
          </cell>
          <cell r="E24" t="str">
            <v>浙江省开化县</v>
          </cell>
          <cell r="F24" t="str">
            <v>1998-05-26</v>
          </cell>
          <cell r="G24" t="str">
            <v>330824199805260021</v>
          </cell>
          <cell r="H24" t="str">
            <v>本科</v>
          </cell>
          <cell r="I24" t="str">
            <v>宁波财经学院</v>
          </cell>
          <cell r="J24" t="str">
            <v>浙江省衢州市开化县工人路16号</v>
          </cell>
          <cell r="K24" t="str">
            <v>13655708539</v>
          </cell>
        </row>
        <row r="25">
          <cell r="C25" t="str">
            <v>郑钰琪</v>
          </cell>
          <cell r="D25" t="str">
            <v>女</v>
          </cell>
          <cell r="E25" t="str">
            <v>浙江省衢江区</v>
          </cell>
          <cell r="F25" t="str">
            <v>1999-11-12</v>
          </cell>
          <cell r="G25" t="str">
            <v>330821199911126900</v>
          </cell>
          <cell r="H25" t="str">
            <v>本科</v>
          </cell>
          <cell r="I25" t="str">
            <v>湖北省汉江师范学院</v>
          </cell>
          <cell r="J25" t="str">
            <v>浙江省衢州市衢江区廿里镇廿里街2号</v>
          </cell>
          <cell r="K25" t="str">
            <v>17858570510</v>
          </cell>
        </row>
        <row r="26">
          <cell r="C26" t="str">
            <v>朱佩佩</v>
          </cell>
          <cell r="D26" t="str">
            <v>女</v>
          </cell>
          <cell r="E26" t="str">
            <v>浙江省常山县</v>
          </cell>
          <cell r="F26" t="str">
            <v>2000-10-06</v>
          </cell>
          <cell r="G26" t="str">
            <v>330822200010064521</v>
          </cell>
          <cell r="H26" t="str">
            <v>本科</v>
          </cell>
          <cell r="I26" t="str">
            <v>浙江师范大学音乐学（师范）专业</v>
          </cell>
          <cell r="J26" t="str">
            <v>浙江省衢州市常山县金川街道阳光名都</v>
          </cell>
          <cell r="K26" t="str">
            <v>18758965014</v>
          </cell>
        </row>
        <row r="27">
          <cell r="C27" t="str">
            <v>吴天琪</v>
          </cell>
          <cell r="D27" t="str">
            <v>女</v>
          </cell>
          <cell r="E27" t="str">
            <v>浙江省开化县</v>
          </cell>
          <cell r="F27" t="str">
            <v>1998-08-26</v>
          </cell>
          <cell r="G27" t="str">
            <v>330825199808260146</v>
          </cell>
          <cell r="H27" t="str">
            <v>本科</v>
          </cell>
          <cell r="I27" t="str">
            <v>华东交通大学理工学院</v>
          </cell>
          <cell r="J27" t="str">
            <v>浙江省衢州市龙游县西湖沿小区A7-1-301</v>
          </cell>
          <cell r="K27" t="str">
            <v>18057087158</v>
          </cell>
        </row>
        <row r="28">
          <cell r="C28" t="str">
            <v>程妙丹</v>
          </cell>
          <cell r="D28" t="str">
            <v>女</v>
          </cell>
          <cell r="E28" t="str">
            <v>浙江省开化县</v>
          </cell>
          <cell r="F28" t="str">
            <v>1997-12-26</v>
          </cell>
          <cell r="G28" t="str">
            <v>33082419971226332X</v>
          </cell>
          <cell r="H28" t="str">
            <v>本科</v>
          </cell>
          <cell r="I28" t="str">
            <v>浙江工商大学汉语言文学专业</v>
          </cell>
          <cell r="J28" t="str">
            <v>浙江省衢州市开化县池淮镇黄庄村</v>
          </cell>
          <cell r="K28" t="str">
            <v>18357070027</v>
          </cell>
        </row>
        <row r="29">
          <cell r="C29" t="str">
            <v>叶亚鑫</v>
          </cell>
          <cell r="D29" t="str">
            <v>男</v>
          </cell>
          <cell r="E29" t="str">
            <v>浙江省湖州市吴兴区</v>
          </cell>
          <cell r="F29" t="str">
            <v>2002-06-30</v>
          </cell>
          <cell r="G29" t="str">
            <v>330501200206301738</v>
          </cell>
          <cell r="H29" t="str">
            <v>本科</v>
          </cell>
          <cell r="I29" t="str">
            <v>湖州师范学院学前教育</v>
          </cell>
          <cell r="J29" t="str">
            <v>浙江省湖州市吴兴区织里镇中环华府12幢702室</v>
          </cell>
          <cell r="K29" t="str">
            <v>15906728050</v>
          </cell>
        </row>
        <row r="30">
          <cell r="C30" t="str">
            <v>董铭浩</v>
          </cell>
          <cell r="D30" t="str">
            <v>男</v>
          </cell>
          <cell r="E30" t="str">
            <v>安徽郎溪</v>
          </cell>
          <cell r="F30" t="str">
            <v>2002-05-06</v>
          </cell>
          <cell r="G30" t="str">
            <v>341821200205062717</v>
          </cell>
          <cell r="H30" t="str">
            <v>本科</v>
          </cell>
          <cell r="I30" t="str">
            <v>湖州师范学院学前教育专业</v>
          </cell>
          <cell r="J30" t="str">
            <v>浙江省宁波市镇海区公元世家6幢301</v>
          </cell>
          <cell r="K30" t="str">
            <v>18357405232</v>
          </cell>
        </row>
        <row r="31">
          <cell r="C31" t="str">
            <v>张思榕</v>
          </cell>
          <cell r="D31" t="str">
            <v>女</v>
          </cell>
          <cell r="E31" t="str">
            <v>浙江省龙游县</v>
          </cell>
          <cell r="F31" t="str">
            <v>1996-12-29</v>
          </cell>
          <cell r="G31" t="str">
            <v>330825199612293122</v>
          </cell>
          <cell r="H31" t="str">
            <v>本科</v>
          </cell>
          <cell r="I31" t="str">
            <v>台州学院英语（师范）专业</v>
          </cell>
          <cell r="J31" t="str">
            <v>浙江省衢州市龙游县横山镇腰塘边村</v>
          </cell>
          <cell r="K31" t="str">
            <v>15857017917</v>
          </cell>
        </row>
        <row r="32">
          <cell r="C32" t="str">
            <v>毛进峰</v>
          </cell>
          <cell r="D32" t="str">
            <v>男</v>
          </cell>
          <cell r="E32" t="str">
            <v>浙江省开化县</v>
          </cell>
          <cell r="F32" t="str">
            <v>2001-08-25</v>
          </cell>
          <cell r="G32" t="str">
            <v>330824200108250034</v>
          </cell>
          <cell r="H32" t="str">
            <v>本科</v>
          </cell>
          <cell r="I32" t="str">
            <v>宁波大学科技技术学院社会体育指导与管理专业</v>
          </cell>
          <cell r="J32" t="str">
            <v>浙江省衢州市开化县华埠镇中梁望府30幢二单元2101</v>
          </cell>
          <cell r="K32" t="str">
            <v>17275768495</v>
          </cell>
        </row>
        <row r="33">
          <cell r="C33" t="str">
            <v>郑轲</v>
          </cell>
          <cell r="D33" t="str">
            <v>男</v>
          </cell>
          <cell r="E33" t="str">
            <v>浙江省遂昌县</v>
          </cell>
          <cell r="F33" t="str">
            <v>2001-11-08</v>
          </cell>
          <cell r="G33" t="str">
            <v>332527200111080034</v>
          </cell>
          <cell r="H33" t="str">
            <v>本科</v>
          </cell>
          <cell r="I33" t="str">
            <v>丽水学院学前教育</v>
          </cell>
          <cell r="J33" t="str">
            <v>浙江省丽水市遂昌县北街25弄2只弄8号</v>
          </cell>
          <cell r="K33" t="str">
            <v>15967264802</v>
          </cell>
        </row>
        <row r="34">
          <cell r="C34" t="str">
            <v>顾丹睿</v>
          </cell>
          <cell r="D34" t="str">
            <v>女</v>
          </cell>
          <cell r="E34" t="str">
            <v>浙江省绍兴市新昌县</v>
          </cell>
          <cell r="F34" t="str">
            <v>2002-06-03</v>
          </cell>
          <cell r="G34" t="str">
            <v>330624200206032048</v>
          </cell>
          <cell r="H34" t="str">
            <v>本科</v>
          </cell>
          <cell r="I34" t="str">
            <v>浙江师范大学学前教育专业</v>
          </cell>
          <cell r="J34" t="str">
            <v>浙江省绍兴市新昌县南明街道牛头岭68号</v>
          </cell>
          <cell r="K34" t="str">
            <v>19818262077</v>
          </cell>
        </row>
        <row r="35">
          <cell r="C35" t="str">
            <v>江睿</v>
          </cell>
          <cell r="D35" t="str">
            <v>男</v>
          </cell>
          <cell r="E35" t="str">
            <v>浙江省开化县</v>
          </cell>
          <cell r="F35" t="str">
            <v>1996-02-24</v>
          </cell>
          <cell r="G35" t="str">
            <v>330824199602241912</v>
          </cell>
          <cell r="H35" t="str">
            <v>本科</v>
          </cell>
          <cell r="I35" t="str">
            <v>南京航空航天大学金城学院产品设计专业</v>
          </cell>
          <cell r="J35" t="str">
            <v>浙江省开化县江滨北路10号1单元401</v>
          </cell>
          <cell r="K35" t="str">
            <v>15857032283</v>
          </cell>
        </row>
        <row r="36">
          <cell r="C36" t="str">
            <v>丁余玮</v>
          </cell>
          <cell r="D36" t="str">
            <v>女</v>
          </cell>
          <cell r="E36" t="str">
            <v>浙江省开化县</v>
          </cell>
          <cell r="F36" t="str">
            <v>1999-09-18</v>
          </cell>
          <cell r="G36" t="str">
            <v>330824199509180027</v>
          </cell>
          <cell r="H36" t="str">
            <v>本科</v>
          </cell>
          <cell r="I36" t="str">
            <v>宁波财经学院视觉传达设计</v>
          </cell>
          <cell r="J36" t="str">
            <v>浙江省衢州市开化县澜庭国际小区</v>
          </cell>
          <cell r="K36" t="str">
            <v>18758956635</v>
          </cell>
        </row>
        <row r="37">
          <cell r="C37" t="str">
            <v>陈祥文</v>
          </cell>
          <cell r="D37" t="str">
            <v>男</v>
          </cell>
          <cell r="E37" t="str">
            <v>浙江开化</v>
          </cell>
          <cell r="F37">
            <v>2001.02</v>
          </cell>
          <cell r="G37" t="str">
            <v>330824200102052416</v>
          </cell>
          <cell r="H37" t="str">
            <v>本科</v>
          </cell>
          <cell r="I37" t="str">
            <v>湖州学院社会体育指导与管理</v>
          </cell>
          <cell r="J37" t="str">
            <v>开化县桐村镇江家边</v>
          </cell>
          <cell r="K37">
            <v>17816784119</v>
          </cell>
        </row>
        <row r="38">
          <cell r="C38" t="str">
            <v>吴逸鸽</v>
          </cell>
          <cell r="D38" t="str">
            <v>男</v>
          </cell>
          <cell r="E38" t="str">
            <v>浙江开化</v>
          </cell>
          <cell r="F38" t="str">
            <v>1999-04-27</v>
          </cell>
          <cell r="G38" t="str">
            <v>330825199904270030</v>
          </cell>
          <cell r="H38" t="str">
            <v>专科</v>
          </cell>
          <cell r="I38" t="str">
            <v>浙江师范大学杭州幼儿师范学院</v>
          </cell>
          <cell r="J38" t="str">
            <v>浙江省衢州市开化县书香雅苑1-501</v>
          </cell>
          <cell r="K38" t="str">
            <v>15268073019</v>
          </cell>
        </row>
        <row r="39">
          <cell r="C39" t="str">
            <v>程子璇</v>
          </cell>
          <cell r="D39" t="str">
            <v>女</v>
          </cell>
          <cell r="E39" t="str">
            <v>浙江省开化县</v>
          </cell>
          <cell r="F39" t="str">
            <v>2003-05-11</v>
          </cell>
          <cell r="G39" t="str">
            <v>330824200305114226</v>
          </cell>
          <cell r="H39" t="str">
            <v>专科</v>
          </cell>
          <cell r="I39" t="str">
            <v>衢州学院学前教育专业</v>
          </cell>
          <cell r="J39" t="str">
            <v>浙江省衢州市开化县苏庄镇苏庄村</v>
          </cell>
          <cell r="K39" t="str">
            <v>17280807506</v>
          </cell>
        </row>
        <row r="40">
          <cell r="C40" t="str">
            <v>石含玉</v>
          </cell>
          <cell r="D40" t="str">
            <v>女</v>
          </cell>
          <cell r="E40" t="str">
            <v>浙江省开化县</v>
          </cell>
          <cell r="F40" t="str">
            <v>2001-11-09</v>
          </cell>
          <cell r="G40" t="str">
            <v>330824200111090529</v>
          </cell>
          <cell r="H40" t="str">
            <v>专科</v>
          </cell>
          <cell r="I40" t="str">
            <v>衢州学院学前教育</v>
          </cell>
          <cell r="J40" t="str">
            <v>浙江省开化县塘坑弄5号</v>
          </cell>
          <cell r="K40" t="str">
            <v>15924089080</v>
          </cell>
        </row>
        <row r="41">
          <cell r="C41" t="str">
            <v>詹炜雯</v>
          </cell>
          <cell r="D41" t="str">
            <v>女</v>
          </cell>
          <cell r="E41" t="str">
            <v>浙江省开化县</v>
          </cell>
          <cell r="F41" t="str">
            <v>2002-03-21</v>
          </cell>
          <cell r="G41" t="str">
            <v>330824200203214226</v>
          </cell>
          <cell r="H41" t="str">
            <v>专科</v>
          </cell>
          <cell r="I41" t="str">
            <v>衢州学院学前教育专业</v>
          </cell>
          <cell r="J41" t="str">
            <v>浙江省衢州市开化县东城欣苑小区23栋4单元</v>
          </cell>
          <cell r="K41" t="str">
            <v>13587021317</v>
          </cell>
        </row>
        <row r="42">
          <cell r="C42" t="str">
            <v>姜子佩</v>
          </cell>
          <cell r="D42" t="str">
            <v>女</v>
          </cell>
          <cell r="E42" t="str">
            <v>浙江省开化县</v>
          </cell>
          <cell r="F42" t="str">
            <v>2002-10-09</v>
          </cell>
          <cell r="G42" t="str">
            <v>33082420021009682X</v>
          </cell>
          <cell r="H42" t="str">
            <v>专科</v>
          </cell>
          <cell r="I42" t="str">
            <v>浙江师范大学学前教育专业</v>
          </cell>
          <cell r="J42" t="str">
            <v>浙江省衢州市开化县清凉小区七栋</v>
          </cell>
          <cell r="K42" t="str">
            <v>13867023584</v>
          </cell>
        </row>
        <row r="43">
          <cell r="C43" t="str">
            <v>王雨倩</v>
          </cell>
          <cell r="D43" t="str">
            <v>女</v>
          </cell>
          <cell r="E43" t="str">
            <v>浙江省衢州开化</v>
          </cell>
          <cell r="F43" t="str">
            <v>2002-06-03</v>
          </cell>
          <cell r="G43" t="str">
            <v>33082420020603452X</v>
          </cell>
          <cell r="H43" t="str">
            <v>专科</v>
          </cell>
          <cell r="I43" t="str">
            <v>衢州学院 学前教育</v>
          </cell>
          <cell r="J43" t="str">
            <v>浙江省衢州市开化县芹北路57号</v>
          </cell>
          <cell r="K43" t="str">
            <v>18367020462</v>
          </cell>
        </row>
        <row r="44">
          <cell r="C44" t="str">
            <v>林苑</v>
          </cell>
          <cell r="D44" t="str">
            <v>女</v>
          </cell>
          <cell r="E44" t="str">
            <v>浙江省开化县</v>
          </cell>
          <cell r="F44" t="str">
            <v>2002-06-18</v>
          </cell>
          <cell r="G44" t="str">
            <v>330824200206182426</v>
          </cell>
          <cell r="H44" t="str">
            <v>专科</v>
          </cell>
          <cell r="I44" t="str">
            <v>江西应用科技学院</v>
          </cell>
          <cell r="J44" t="str">
            <v>衢州市开化县桐村镇沙坑村</v>
          </cell>
          <cell r="K44" t="str">
            <v>15757054619</v>
          </cell>
        </row>
        <row r="45">
          <cell r="C45" t="str">
            <v>朱以璇</v>
          </cell>
          <cell r="D45" t="str">
            <v>女</v>
          </cell>
          <cell r="E45" t="str">
            <v>浙江省开化县</v>
          </cell>
          <cell r="F45" t="str">
            <v>2004-08-31</v>
          </cell>
          <cell r="G45" t="str">
            <v>330824200408310027</v>
          </cell>
          <cell r="H45" t="str">
            <v>专科</v>
          </cell>
          <cell r="I45" t="str">
            <v>浙江师范大学学前教育专业</v>
          </cell>
          <cell r="J45" t="str">
            <v>浙江省衢州市开化县工人路10号3单元402</v>
          </cell>
          <cell r="K45" t="str">
            <v>15857030907</v>
          </cell>
        </row>
        <row r="46">
          <cell r="C46" t="str">
            <v>汪玉婷</v>
          </cell>
          <cell r="D46" t="str">
            <v>女</v>
          </cell>
          <cell r="E46" t="str">
            <v>浙江开化</v>
          </cell>
          <cell r="F46" t="str">
            <v>2001-08-15</v>
          </cell>
          <cell r="G46" t="str">
            <v>330824200108150025</v>
          </cell>
          <cell r="H46" t="str">
            <v>专科</v>
          </cell>
          <cell r="I46" t="str">
            <v>义乌工商学院产品艺术设计</v>
          </cell>
          <cell r="J46" t="str">
            <v>衢州市开化县东方小区二栋一单元601</v>
          </cell>
          <cell r="K46" t="str">
            <v>17857636995</v>
          </cell>
        </row>
        <row r="47">
          <cell r="C47" t="str">
            <v>程泰汪涛</v>
          </cell>
          <cell r="D47" t="str">
            <v>女</v>
          </cell>
          <cell r="E47" t="str">
            <v>浙江开化</v>
          </cell>
          <cell r="F47" t="str">
            <v>2003-03-27</v>
          </cell>
          <cell r="G47" t="str">
            <v>330824200303273725</v>
          </cell>
          <cell r="H47" t="str">
            <v>专科</v>
          </cell>
          <cell r="I47" t="str">
            <v>杭州科技职业技术学院</v>
          </cell>
          <cell r="J47" t="str">
            <v>开化县池淮镇篁岸村</v>
          </cell>
          <cell r="K47" t="str">
            <v>17816156824</v>
          </cell>
        </row>
        <row r="48">
          <cell r="C48" t="str">
            <v>毛景华</v>
          </cell>
          <cell r="D48" t="str">
            <v>女</v>
          </cell>
          <cell r="E48" t="str">
            <v>浙江省开化县</v>
          </cell>
          <cell r="F48" t="str">
            <v>2002-03-03</v>
          </cell>
          <cell r="G48" t="str">
            <v>330824200203030021</v>
          </cell>
          <cell r="H48" t="str">
            <v>专科</v>
          </cell>
          <cell r="I48" t="str">
            <v>宜春幼儿师范高等专科学校学前教育专业</v>
          </cell>
          <cell r="J48" t="str">
            <v>浙江省开化县龙顶西子城一栋一单元602</v>
          </cell>
          <cell r="K48" t="str">
            <v>15068933291</v>
          </cell>
        </row>
        <row r="49">
          <cell r="C49" t="str">
            <v>余诗韵</v>
          </cell>
          <cell r="D49" t="str">
            <v>女</v>
          </cell>
          <cell r="E49" t="str">
            <v>浙江省开化县</v>
          </cell>
          <cell r="F49" t="str">
            <v>2002-04-24</v>
          </cell>
          <cell r="G49" t="str">
            <v>330824200204243723</v>
          </cell>
          <cell r="H49" t="str">
            <v>专科</v>
          </cell>
          <cell r="I49" t="str">
            <v>南昌职业大学 学期教育专业</v>
          </cell>
          <cell r="J49" t="str">
            <v>浙江省衢州市开化县岙滩新村209号</v>
          </cell>
          <cell r="K49" t="str">
            <v>15257004685</v>
          </cell>
        </row>
        <row r="50">
          <cell r="C50" t="str">
            <v>吴若琪</v>
          </cell>
          <cell r="D50" t="str">
            <v>女</v>
          </cell>
          <cell r="E50" t="str">
            <v>浙江省开化县</v>
          </cell>
          <cell r="F50" t="str">
            <v>2000-07-29</v>
          </cell>
          <cell r="G50" t="str">
            <v>330824200007290029</v>
          </cell>
          <cell r="H50" t="str">
            <v>本科</v>
          </cell>
          <cell r="I50" t="str">
            <v>浙江师范大学学前教育专业</v>
          </cell>
          <cell r="J50" t="str">
            <v>浙江省衢州市开化县芹北路34号书香小苑</v>
          </cell>
          <cell r="K50" t="str">
            <v>18057047251</v>
          </cell>
        </row>
        <row r="51">
          <cell r="C51" t="str">
            <v>汪淑贤</v>
          </cell>
          <cell r="D51" t="str">
            <v>女</v>
          </cell>
          <cell r="E51" t="str">
            <v>浙江省开化县</v>
          </cell>
          <cell r="F51" t="str">
            <v>2003-09-27</v>
          </cell>
          <cell r="G51" t="str">
            <v>330824200309274227</v>
          </cell>
          <cell r="H51" t="str">
            <v>专科</v>
          </cell>
          <cell r="I51" t="str">
            <v>衢州学院学前教育专业</v>
          </cell>
          <cell r="J51" t="str">
            <v>浙江省衢州市开化县苏庄镇高坑下槽自然村</v>
          </cell>
          <cell r="K51" t="str">
            <v>15068934886</v>
          </cell>
        </row>
        <row r="52">
          <cell r="C52" t="str">
            <v>徐金瑾</v>
          </cell>
          <cell r="D52" t="str">
            <v>女</v>
          </cell>
          <cell r="E52" t="str">
            <v>浙江省开化县</v>
          </cell>
          <cell r="F52" t="str">
            <v>2002-01-05</v>
          </cell>
          <cell r="G52" t="str">
            <v>330824200201053721</v>
          </cell>
          <cell r="H52" t="str">
            <v>专科</v>
          </cell>
          <cell r="I52" t="str">
            <v>衢州学院</v>
          </cell>
          <cell r="J52" t="str">
            <v>浙江省衢州市开化县池淮镇航头村油榨34号</v>
          </cell>
          <cell r="K52" t="str">
            <v>19957096653</v>
          </cell>
        </row>
        <row r="53">
          <cell r="C53" t="str">
            <v>汪颖</v>
          </cell>
          <cell r="D53" t="str">
            <v>女</v>
          </cell>
          <cell r="E53" t="str">
            <v>浙江省开化县</v>
          </cell>
          <cell r="F53" t="str">
            <v>1998-03-11</v>
          </cell>
          <cell r="G53" t="str">
            <v>330824199803115322</v>
          </cell>
          <cell r="H53" t="str">
            <v>专科</v>
          </cell>
          <cell r="I53" t="str">
            <v>衢州技师学院幼儿专业</v>
          </cell>
          <cell r="J53" t="str">
            <v>开化县杰地花园</v>
          </cell>
          <cell r="K53" t="str">
            <v>18857026229</v>
          </cell>
        </row>
        <row r="54">
          <cell r="C54" t="str">
            <v>朱叶慧</v>
          </cell>
          <cell r="D54" t="str">
            <v>女</v>
          </cell>
          <cell r="E54" t="str">
            <v>浙江省开化县</v>
          </cell>
          <cell r="F54" t="str">
            <v>2002-05-30</v>
          </cell>
          <cell r="G54" t="str">
            <v>330824200205301227</v>
          </cell>
          <cell r="H54" t="str">
            <v>专科</v>
          </cell>
          <cell r="I54" t="str">
            <v>宁波幼儿师范高等专科学校</v>
          </cell>
          <cell r="J54" t="str">
            <v>浙江省衢州市开化县音坑乡大路村90号</v>
          </cell>
          <cell r="K54" t="str">
            <v>18767091277</v>
          </cell>
        </row>
        <row r="55">
          <cell r="C55" t="str">
            <v>张昱</v>
          </cell>
          <cell r="D55" t="str">
            <v>女</v>
          </cell>
          <cell r="E55" t="str">
            <v>浙江省开化县</v>
          </cell>
          <cell r="F55" t="str">
            <v>2003-06-08</v>
          </cell>
          <cell r="G55" t="str">
            <v>330824200306145921</v>
          </cell>
          <cell r="H55" t="str">
            <v>专科</v>
          </cell>
          <cell r="I55" t="str">
            <v>衢州学院学前教育专业</v>
          </cell>
          <cell r="J55" t="str">
            <v>浙江省衢州市开化县马金镇黄荆林村</v>
          </cell>
          <cell r="K55" t="str">
            <v>15757051429</v>
          </cell>
        </row>
        <row r="56">
          <cell r="C56" t="str">
            <v>俞健硕</v>
          </cell>
          <cell r="D56" t="str">
            <v>女</v>
          </cell>
          <cell r="E56" t="str">
            <v>浙江省开化县</v>
          </cell>
          <cell r="F56" t="str">
            <v>2002-12-25</v>
          </cell>
          <cell r="G56" t="str">
            <v>330824200212256540</v>
          </cell>
          <cell r="H56" t="str">
            <v>专科</v>
          </cell>
          <cell r="I56" t="str">
            <v>衢州学院学前教育</v>
          </cell>
          <cell r="J56" t="str">
            <v>浙江省衢州市开化县桃溪路126号</v>
          </cell>
          <cell r="K56" t="str">
            <v>15757087735</v>
          </cell>
        </row>
        <row r="57">
          <cell r="C57" t="str">
            <v>詹美</v>
          </cell>
          <cell r="D57" t="str">
            <v>女</v>
          </cell>
          <cell r="E57" t="str">
            <v>浙江省开化县</v>
          </cell>
          <cell r="F57" t="str">
            <v>2003-02-26</v>
          </cell>
          <cell r="G57" t="str">
            <v>330824200302263920</v>
          </cell>
          <cell r="H57" t="str">
            <v>专科</v>
          </cell>
          <cell r="I57" t="str">
            <v>衢州学院学前教育专业</v>
          </cell>
          <cell r="J57" t="str">
            <v>浙江省衢州市开化县池淮镇坝头新村</v>
          </cell>
          <cell r="K57" t="str">
            <v>15957030919</v>
          </cell>
        </row>
        <row r="58">
          <cell r="C58" t="str">
            <v>姜雅丽</v>
          </cell>
          <cell r="D58" t="str">
            <v>女</v>
          </cell>
          <cell r="E58" t="str">
            <v>浙江开化</v>
          </cell>
          <cell r="F58" t="str">
            <v>2002-06-15</v>
          </cell>
          <cell r="G58" t="str">
            <v>330824200205164242</v>
          </cell>
          <cell r="H58" t="str">
            <v>专科</v>
          </cell>
          <cell r="I58" t="str">
            <v>衢州学院 学前教育</v>
          </cell>
          <cell r="J58" t="str">
            <v>浙江省衢州市开化县苏庄镇毛坦村云川一路一号</v>
          </cell>
          <cell r="K58" t="str">
            <v>18767061651</v>
          </cell>
        </row>
        <row r="59">
          <cell r="C59" t="str">
            <v>汪欣</v>
          </cell>
          <cell r="D59" t="str">
            <v>女</v>
          </cell>
          <cell r="E59" t="str">
            <v>浙江省开化县</v>
          </cell>
          <cell r="F59" t="str">
            <v>2002-07-24</v>
          </cell>
          <cell r="G59" t="str">
            <v>33082420020724422X</v>
          </cell>
          <cell r="H59" t="str">
            <v>大专</v>
          </cell>
          <cell r="I59" t="str">
            <v>衢州学院</v>
          </cell>
          <cell r="J59" t="str">
            <v>浙江省衢州市开化县苏庄镇</v>
          </cell>
          <cell r="K59" t="str">
            <v>19557005020</v>
          </cell>
        </row>
        <row r="60">
          <cell r="C60" t="str">
            <v>张畅畅</v>
          </cell>
          <cell r="D60" t="str">
            <v>女</v>
          </cell>
          <cell r="E60" t="str">
            <v>浙江省开化县</v>
          </cell>
          <cell r="F60" t="str">
            <v>1999-10-27</v>
          </cell>
          <cell r="G60" t="str">
            <v>330824199910273721</v>
          </cell>
          <cell r="H60" t="str">
            <v>专科</v>
          </cell>
          <cell r="I60" t="str">
            <v>浙江师范大学学前教育专业</v>
          </cell>
          <cell r="J60" t="str">
            <v>浙江省衢州市开化县池淮镇航头村34号</v>
          </cell>
          <cell r="K60" t="str">
            <v>15057088695</v>
          </cell>
        </row>
        <row r="61">
          <cell r="C61" t="str">
            <v>方慧琳</v>
          </cell>
          <cell r="D61" t="str">
            <v>女</v>
          </cell>
          <cell r="E61" t="str">
            <v>浙江省开化县</v>
          </cell>
          <cell r="F61" t="str">
            <v>2002-04-24</v>
          </cell>
          <cell r="G61" t="str">
            <v>330824200204241947</v>
          </cell>
          <cell r="H61" t="str">
            <v>专科</v>
          </cell>
          <cell r="I61" t="str">
            <v>衢州学院学前教育专业</v>
          </cell>
          <cell r="J61" t="str">
            <v>浙江省衢州市开化县华埠镇联丰</v>
          </cell>
          <cell r="K61" t="str">
            <v>15257008060</v>
          </cell>
        </row>
        <row r="62">
          <cell r="C62" t="str">
            <v>余晟昌</v>
          </cell>
          <cell r="D62" t="str">
            <v>男</v>
          </cell>
          <cell r="E62" t="str">
            <v>浙江省开化县</v>
          </cell>
          <cell r="F62" t="str">
            <v>2001-06-24</v>
          </cell>
          <cell r="G62" t="str">
            <v>330824200106240019</v>
          </cell>
          <cell r="H62" t="str">
            <v>专科</v>
          </cell>
          <cell r="I62" t="str">
            <v>衢州学院学前教育专业</v>
          </cell>
          <cell r="J62" t="str">
            <v>浙江省开化县华埠镇青联新村</v>
          </cell>
          <cell r="K62" t="str">
            <v>18590304296</v>
          </cell>
        </row>
        <row r="63">
          <cell r="C63" t="str">
            <v>郑泽灵</v>
          </cell>
          <cell r="D63" t="str">
            <v>女</v>
          </cell>
          <cell r="E63" t="str">
            <v>浙江省开化县</v>
          </cell>
          <cell r="F63" t="str">
            <v>2002-05-06</v>
          </cell>
          <cell r="G63" t="str">
            <v>330824200205060929</v>
          </cell>
          <cell r="H63" t="str">
            <v>专科</v>
          </cell>
          <cell r="I63" t="str">
            <v>衢州学院学前教育</v>
          </cell>
          <cell r="J63" t="str">
            <v>浙江省衢州市开化县中医院宿舍</v>
          </cell>
          <cell r="K63" t="str">
            <v>15157065593</v>
          </cell>
        </row>
        <row r="64">
          <cell r="C64" t="str">
            <v>程可慕</v>
          </cell>
          <cell r="D64" t="str">
            <v>女</v>
          </cell>
          <cell r="E64" t="str">
            <v>浙江省开化县</v>
          </cell>
          <cell r="F64" t="str">
            <v>2002-01-09</v>
          </cell>
          <cell r="G64" t="str">
            <v>330824200201090020</v>
          </cell>
          <cell r="H64" t="str">
            <v>专科</v>
          </cell>
          <cell r="I64" t="str">
            <v>上海思博职业技术学院</v>
          </cell>
          <cell r="J64" t="str">
            <v>浙江省开化县绿景苑5幢3单元501</v>
          </cell>
          <cell r="K64" t="str">
            <v>18857010219</v>
          </cell>
        </row>
        <row r="65">
          <cell r="C65" t="str">
            <v>江苏月</v>
          </cell>
          <cell r="D65" t="str">
            <v>女</v>
          </cell>
          <cell r="E65" t="str">
            <v>浙江省开化县</v>
          </cell>
          <cell r="F65" t="str">
            <v>1998-03-08</v>
          </cell>
          <cell r="G65" t="str">
            <v>33082419980308452X</v>
          </cell>
          <cell r="H65" t="str">
            <v>专科</v>
          </cell>
          <cell r="I65" t="str">
            <v>丽水学院</v>
          </cell>
          <cell r="J65" t="str">
            <v>浙江省衢州市开化县池淮镇中畈村</v>
          </cell>
          <cell r="K65" t="str">
            <v>17858906691</v>
          </cell>
        </row>
        <row r="66">
          <cell r="C66" t="str">
            <v>徐烨</v>
          </cell>
          <cell r="D66" t="str">
            <v>女</v>
          </cell>
          <cell r="E66" t="str">
            <v>浙江开化</v>
          </cell>
          <cell r="F66" t="str">
            <v>2002-07-26</v>
          </cell>
          <cell r="G66" t="str">
            <v>330824200207261222</v>
          </cell>
          <cell r="H66" t="str">
            <v>专科</v>
          </cell>
          <cell r="I66" t="str">
            <v>衢州学院 学前教育专业（师范）</v>
          </cell>
          <cell r="J66" t="str">
            <v>浙江省开化县中梁望府15幢</v>
          </cell>
          <cell r="K66" t="str">
            <v>15167085666</v>
          </cell>
        </row>
        <row r="67">
          <cell r="C67" t="str">
            <v>刘雅杰</v>
          </cell>
          <cell r="D67" t="str">
            <v>女</v>
          </cell>
          <cell r="E67" t="str">
            <v>浙江省开化县</v>
          </cell>
          <cell r="F67" t="str">
            <v>2003-04-20</v>
          </cell>
          <cell r="G67" t="str">
            <v>330824200304200026</v>
          </cell>
          <cell r="H67" t="str">
            <v>专科</v>
          </cell>
          <cell r="I67" t="str">
            <v>衢州学院学前教育</v>
          </cell>
          <cell r="J67" t="str">
            <v>浙江省衢州市开化县绿景苑小区28幢2号楼1单元301</v>
          </cell>
          <cell r="K67" t="str">
            <v>18969493036</v>
          </cell>
        </row>
        <row r="68">
          <cell r="C68" t="str">
            <v>叶珏秀</v>
          </cell>
          <cell r="D68" t="str">
            <v>女</v>
          </cell>
          <cell r="E68" t="str">
            <v>浙江开化</v>
          </cell>
          <cell r="F68" t="str">
            <v>2003-01-06</v>
          </cell>
          <cell r="G68" t="str">
            <v>330824200301062721</v>
          </cell>
          <cell r="H68" t="str">
            <v>专科</v>
          </cell>
          <cell r="I68" t="str">
            <v>衢州学院学前教育</v>
          </cell>
          <cell r="J68" t="str">
            <v>浙江省衢州市开化县华埠镇解放路234号1幢一单元201室</v>
          </cell>
          <cell r="K68" t="str">
            <v>17858581029</v>
          </cell>
        </row>
        <row r="69">
          <cell r="C69" t="str">
            <v>何乐莹</v>
          </cell>
          <cell r="D69" t="str">
            <v>女</v>
          </cell>
          <cell r="E69" t="str">
            <v>浙江省开化县</v>
          </cell>
          <cell r="F69" t="str">
            <v>2003-07-28</v>
          </cell>
          <cell r="G69" t="str">
            <v>330824200307280068</v>
          </cell>
          <cell r="H69" t="str">
            <v>专科</v>
          </cell>
          <cell r="I69" t="str">
            <v>衢州学院学前教育</v>
          </cell>
          <cell r="J69" t="str">
            <v>浙江省衢州市开化县龙腾苑199号</v>
          </cell>
          <cell r="K69" t="str">
            <v>18767063331</v>
          </cell>
        </row>
        <row r="70">
          <cell r="C70" t="str">
            <v>胡沁</v>
          </cell>
          <cell r="D70" t="str">
            <v>女</v>
          </cell>
          <cell r="E70" t="str">
            <v>浙江省开化县</v>
          </cell>
          <cell r="F70" t="str">
            <v>2002-01-31</v>
          </cell>
          <cell r="G70" t="str">
            <v>33082420020131192X</v>
          </cell>
          <cell r="H70" t="str">
            <v>专科</v>
          </cell>
          <cell r="I70" t="str">
            <v>衢州学院学前教育专业</v>
          </cell>
          <cell r="J70" t="str">
            <v>浙江省衢州市开化县马金镇大淤村42号</v>
          </cell>
          <cell r="K70" t="str">
            <v>18357076390</v>
          </cell>
        </row>
        <row r="71">
          <cell r="C71" t="str">
            <v>姜成婕</v>
          </cell>
          <cell r="D71" t="str">
            <v>女</v>
          </cell>
          <cell r="E71" t="str">
            <v>浙江省开化县</v>
          </cell>
          <cell r="F71" t="str">
            <v>2003-02-17</v>
          </cell>
          <cell r="G71" t="str">
            <v>330824200302174223</v>
          </cell>
          <cell r="H71" t="str">
            <v>专科</v>
          </cell>
          <cell r="I71" t="str">
            <v>衢州学院</v>
          </cell>
          <cell r="J71" t="str">
            <v>浙江省衢州市开化县中梁华府27-A105</v>
          </cell>
          <cell r="K71" t="str">
            <v>15700006977</v>
          </cell>
        </row>
        <row r="72">
          <cell r="C72" t="str">
            <v>余紫璇</v>
          </cell>
          <cell r="D72" t="str">
            <v>女</v>
          </cell>
          <cell r="E72" t="str">
            <v>浙江省开化县</v>
          </cell>
          <cell r="F72" t="str">
            <v>1999-08-22</v>
          </cell>
          <cell r="G72" t="str">
            <v>330824199908225528</v>
          </cell>
          <cell r="H72" t="str">
            <v>专科</v>
          </cell>
          <cell r="I72" t="str">
            <v>湖州职业技术学院</v>
          </cell>
          <cell r="J72" t="str">
            <v>浙江省开化县澜庭国际小区</v>
          </cell>
          <cell r="K72" t="str">
            <v>18767082077</v>
          </cell>
        </row>
        <row r="73">
          <cell r="C73" t="str">
            <v>叶子柔</v>
          </cell>
          <cell r="D73" t="str">
            <v>女</v>
          </cell>
          <cell r="E73" t="str">
            <v>浙江开化</v>
          </cell>
          <cell r="F73" t="str">
            <v>2002-03-14</v>
          </cell>
          <cell r="G73" t="str">
            <v>330824200203144301</v>
          </cell>
          <cell r="H73" t="str">
            <v>专科</v>
          </cell>
          <cell r="I73" t="str">
            <v>衢州学院学前教育</v>
          </cell>
          <cell r="J73" t="str">
            <v>开化县凤翔苑</v>
          </cell>
          <cell r="K73" t="str">
            <v>15957030751</v>
          </cell>
        </row>
        <row r="74">
          <cell r="C74" t="str">
            <v>程雪奕</v>
          </cell>
          <cell r="D74" t="str">
            <v>女</v>
          </cell>
          <cell r="E74" t="str">
            <v>浙江省开化县</v>
          </cell>
          <cell r="F74" t="str">
            <v>1998-01-14</v>
          </cell>
          <cell r="G74" t="str">
            <v>330824199801143725</v>
          </cell>
          <cell r="H74" t="str">
            <v>专科</v>
          </cell>
          <cell r="I74" t="str">
            <v>武汉生物工程学院财务管理</v>
          </cell>
          <cell r="J74" t="str">
            <v>浙江省衢州市开化县凤凰盛世41</v>
          </cell>
          <cell r="K74" t="str">
            <v>15167088597</v>
          </cell>
        </row>
        <row r="75">
          <cell r="C75" t="str">
            <v>刘卉</v>
          </cell>
          <cell r="D75" t="str">
            <v>女</v>
          </cell>
          <cell r="E75" t="str">
            <v>浙江省开化县</v>
          </cell>
          <cell r="F75" t="str">
            <v>1998-03-26</v>
          </cell>
          <cell r="G75" t="str">
            <v>330824199803263026</v>
          </cell>
          <cell r="H75" t="str">
            <v>专科</v>
          </cell>
          <cell r="I75" t="str">
            <v>金华职业技术学院学前教育专业</v>
          </cell>
          <cell r="J75" t="str">
            <v>浙江省衢州市开化县华埠镇龙太村</v>
          </cell>
          <cell r="K75" t="str">
            <v>15158780968</v>
          </cell>
        </row>
        <row r="76">
          <cell r="C76" t="str">
            <v>余雪珍</v>
          </cell>
          <cell r="D76" t="str">
            <v>女</v>
          </cell>
          <cell r="E76" t="str">
            <v>浙江省开化县</v>
          </cell>
          <cell r="F76" t="str">
            <v>1994-11-12</v>
          </cell>
          <cell r="G76" t="str">
            <v>330824199411123729</v>
          </cell>
          <cell r="H76" t="str">
            <v>专科</v>
          </cell>
          <cell r="I76" t="str">
            <v>衢州职业技术学院摄影摄像技术专业</v>
          </cell>
          <cell r="J76" t="str">
            <v>浙江省衢州市开化县泰康花园13-2-702</v>
          </cell>
          <cell r="K76" t="str">
            <v>18857009926</v>
          </cell>
        </row>
        <row r="77">
          <cell r="C77" t="str">
            <v>柴波</v>
          </cell>
          <cell r="D77" t="str">
            <v>男</v>
          </cell>
          <cell r="E77" t="str">
            <v>浙江省开化县</v>
          </cell>
          <cell r="F77" t="str">
            <v>1996-12-20</v>
          </cell>
          <cell r="G77" t="str">
            <v>330824199612201711</v>
          </cell>
          <cell r="H77" t="str">
            <v>专科</v>
          </cell>
          <cell r="I77" t="str">
            <v>浙江同济科技职业学院</v>
          </cell>
          <cell r="J77" t="str">
            <v>浙江省衢州市开化县贝林星月湾63栋3单元1601</v>
          </cell>
          <cell r="K77" t="str">
            <v>15157019552</v>
          </cell>
        </row>
        <row r="78">
          <cell r="C78" t="str">
            <v>齐欣格</v>
          </cell>
          <cell r="D78" t="str">
            <v>女</v>
          </cell>
          <cell r="E78" t="str">
            <v>浙江省开化县</v>
          </cell>
          <cell r="F78" t="str">
            <v>1998-09-06</v>
          </cell>
          <cell r="G78" t="str">
            <v>330824199809064546</v>
          </cell>
          <cell r="H78" t="str">
            <v>专科</v>
          </cell>
          <cell r="I78" t="str">
            <v>浙江工商职业技术学院</v>
          </cell>
          <cell r="J78" t="str">
            <v>浙江省衢州市开化县池淮镇余田畈村148号</v>
          </cell>
          <cell r="K78" t="str">
            <v>15167084185</v>
          </cell>
        </row>
        <row r="79">
          <cell r="C79" t="str">
            <v>夏丁杭</v>
          </cell>
          <cell r="D79" t="str">
            <v>男</v>
          </cell>
          <cell r="E79" t="str">
            <v>浙江省开化县</v>
          </cell>
          <cell r="F79" t="str">
            <v>2000-10-03</v>
          </cell>
          <cell r="G79" t="str">
            <v>33082420001003371X</v>
          </cell>
          <cell r="H79" t="str">
            <v>专科</v>
          </cell>
          <cell r="I79" t="str">
            <v>衢州学院 学前教育</v>
          </cell>
          <cell r="J79" t="str">
            <v>浙江省衢州市开化县池淮镇星口村星龙路28号</v>
          </cell>
          <cell r="K79" t="str">
            <v>13587024382</v>
          </cell>
        </row>
        <row r="80">
          <cell r="C80" t="str">
            <v>毛佳</v>
          </cell>
          <cell r="D80" t="str">
            <v>女</v>
          </cell>
          <cell r="E80" t="str">
            <v>浙江省开化县</v>
          </cell>
          <cell r="F80" t="str">
            <v>2002-07-12</v>
          </cell>
          <cell r="G80" t="str">
            <v>330824200207123727</v>
          </cell>
          <cell r="H80" t="str">
            <v>专科</v>
          </cell>
          <cell r="I80" t="str">
            <v>衢州学院 教师教育学院</v>
          </cell>
          <cell r="J80" t="str">
            <v>浙江省衢州市开化县华埠镇澜庭国际12栋</v>
          </cell>
          <cell r="K80" t="str">
            <v>13867024283</v>
          </cell>
        </row>
        <row r="81">
          <cell r="C81" t="str">
            <v>汪新月</v>
          </cell>
          <cell r="D81" t="str">
            <v>女</v>
          </cell>
          <cell r="E81" t="str">
            <v>浙江省开化县</v>
          </cell>
          <cell r="F81" t="str">
            <v>2000-06-27</v>
          </cell>
          <cell r="G81" t="str">
            <v>330824200006273729</v>
          </cell>
          <cell r="H81" t="str">
            <v>专科</v>
          </cell>
          <cell r="I81" t="str">
            <v>杭州科技职业技术学院</v>
          </cell>
          <cell r="J81" t="str">
            <v>浙江省衢州市开化县池淮镇石门村2号</v>
          </cell>
          <cell r="K81" t="str">
            <v>15727986594</v>
          </cell>
        </row>
        <row r="82">
          <cell r="C82" t="str">
            <v>黄竞</v>
          </cell>
          <cell r="D82" t="str">
            <v>女</v>
          </cell>
          <cell r="E82" t="str">
            <v>浙江省开化县</v>
          </cell>
          <cell r="F82" t="str">
            <v>1998-10-01</v>
          </cell>
          <cell r="G82" t="str">
            <v>330824199810011927</v>
          </cell>
          <cell r="H82" t="str">
            <v>专科</v>
          </cell>
          <cell r="I82" t="str">
            <v>衢州学院学前教育专业</v>
          </cell>
          <cell r="J82" t="str">
            <v>浙江省衢州市开化县华埠镇华兴村</v>
          </cell>
          <cell r="K82" t="str">
            <v>15167087807</v>
          </cell>
        </row>
        <row r="83">
          <cell r="C83" t="str">
            <v>胡佳凌</v>
          </cell>
          <cell r="D83" t="str">
            <v>女</v>
          </cell>
          <cell r="E83" t="str">
            <v>浙江省开化县</v>
          </cell>
          <cell r="F83" t="str">
            <v>2001-08-02</v>
          </cell>
          <cell r="G83" t="str">
            <v>330824200108020028</v>
          </cell>
          <cell r="H83" t="str">
            <v>专科</v>
          </cell>
          <cell r="I83" t="str">
            <v>衢州学院学前教育专业</v>
          </cell>
          <cell r="J83" t="str">
            <v>浙江省衢州市开化县东城欣苑40幢</v>
          </cell>
          <cell r="K83" t="str">
            <v>15727989804</v>
          </cell>
        </row>
        <row r="84">
          <cell r="C84" t="str">
            <v>陈璐鹏</v>
          </cell>
          <cell r="D84" t="str">
            <v>女</v>
          </cell>
          <cell r="E84" t="str">
            <v>浙江省开化县</v>
          </cell>
          <cell r="F84" t="str">
            <v>2002-12-05</v>
          </cell>
          <cell r="G84" t="str">
            <v>330824200212053321</v>
          </cell>
          <cell r="H84" t="str">
            <v>专科</v>
          </cell>
          <cell r="I84" t="str">
            <v>衢州学院</v>
          </cell>
          <cell r="J84" t="str">
            <v>浙江省衢州市开化县池淮镇星口村</v>
          </cell>
          <cell r="K84" t="str">
            <v>18767063357</v>
          </cell>
        </row>
        <row r="85">
          <cell r="C85" t="str">
            <v>郑瑜玥</v>
          </cell>
          <cell r="D85" t="str">
            <v>女</v>
          </cell>
          <cell r="E85" t="str">
            <v>浙江省开化县</v>
          </cell>
          <cell r="F85" t="str">
            <v>2003-10-07</v>
          </cell>
          <cell r="G85" t="str">
            <v>330824200310071929</v>
          </cell>
          <cell r="H85" t="str">
            <v>专科</v>
          </cell>
          <cell r="I85" t="str">
            <v>衢州学院学前教育专业</v>
          </cell>
          <cell r="J85" t="str">
            <v>浙江省衢州市开化县凤凰盛世41栋2单元601</v>
          </cell>
          <cell r="K85" t="str">
            <v>13732508759</v>
          </cell>
        </row>
        <row r="86">
          <cell r="C86" t="str">
            <v>程诗雨</v>
          </cell>
          <cell r="D86" t="str">
            <v>女</v>
          </cell>
          <cell r="E86" t="str">
            <v>浙江省开化县</v>
          </cell>
          <cell r="F86" t="str">
            <v>2002-07-25</v>
          </cell>
          <cell r="G86" t="str">
            <v>330824200207250929</v>
          </cell>
          <cell r="H86" t="str">
            <v>专科</v>
          </cell>
          <cell r="I86" t="str">
            <v>衢州学院学前教育</v>
          </cell>
          <cell r="J86" t="str">
            <v>浙江省衢州市开化县林山乡占村东坞14号</v>
          </cell>
          <cell r="K86" t="str">
            <v>15067033776</v>
          </cell>
        </row>
        <row r="87">
          <cell r="C87" t="str">
            <v>余凯欣</v>
          </cell>
          <cell r="D87" t="str">
            <v>女</v>
          </cell>
          <cell r="E87" t="str">
            <v>浙江省开化县</v>
          </cell>
          <cell r="F87" t="str">
            <v>2002-11-19</v>
          </cell>
          <cell r="G87" t="str">
            <v>330824200211194245</v>
          </cell>
          <cell r="H87" t="str">
            <v>专科</v>
          </cell>
          <cell r="I87" t="str">
            <v>金华职业技术学院</v>
          </cell>
          <cell r="J87" t="str">
            <v>浙江省开化县凤凰盛世</v>
          </cell>
          <cell r="K87" t="str">
            <v>15757088010</v>
          </cell>
        </row>
        <row r="88">
          <cell r="C88" t="str">
            <v>叶依婷</v>
          </cell>
          <cell r="D88" t="str">
            <v>女</v>
          </cell>
          <cell r="E88" t="str">
            <v>浙江省开化县</v>
          </cell>
          <cell r="F88" t="str">
            <v>2000-07-28</v>
          </cell>
          <cell r="G88" t="str">
            <v>330824200007281923</v>
          </cell>
          <cell r="H88" t="str">
            <v>专科</v>
          </cell>
          <cell r="I88" t="str">
            <v>荆州教育学院</v>
          </cell>
          <cell r="J88" t="str">
            <v>浙江省衢州市开化县华埠镇华阳新村25号</v>
          </cell>
          <cell r="K88" t="str">
            <v>15336725167</v>
          </cell>
        </row>
        <row r="89">
          <cell r="C89" t="str">
            <v>毛睿琪</v>
          </cell>
          <cell r="D89" t="str">
            <v>女</v>
          </cell>
          <cell r="E89" t="str">
            <v>浙江开化</v>
          </cell>
          <cell r="F89" t="str">
            <v>2000-11-27</v>
          </cell>
          <cell r="G89" t="str">
            <v>330824200011273723</v>
          </cell>
          <cell r="H89" t="str">
            <v>专科</v>
          </cell>
          <cell r="I89" t="str">
            <v>衢州技师学院</v>
          </cell>
          <cell r="J89" t="str">
            <v>浙江衢州开化县池淮镇</v>
          </cell>
          <cell r="K89" t="str">
            <v>13735051301</v>
          </cell>
        </row>
        <row r="90">
          <cell r="C90" t="str">
            <v>王佳婧</v>
          </cell>
          <cell r="D90" t="str">
            <v>女</v>
          </cell>
          <cell r="E90" t="str">
            <v>浙江开化县</v>
          </cell>
          <cell r="F90" t="str">
            <v>1998-10-27</v>
          </cell>
          <cell r="G90" t="str">
            <v>330824199810270021</v>
          </cell>
          <cell r="H90" t="str">
            <v>专科</v>
          </cell>
          <cell r="I90" t="str">
            <v>浙江师范大学 学前教育</v>
          </cell>
          <cell r="J90" t="str">
            <v>浙江省衢州市开化县华埠镇上龙湾</v>
          </cell>
          <cell r="K90" t="str">
            <v>15757052122</v>
          </cell>
        </row>
        <row r="91">
          <cell r="C91" t="str">
            <v>罗梦秋</v>
          </cell>
          <cell r="D91" t="str">
            <v>女</v>
          </cell>
          <cell r="E91" t="str">
            <v>浙江省开化县</v>
          </cell>
          <cell r="F91" t="str">
            <v>2001-01-21</v>
          </cell>
          <cell r="G91" t="str">
            <v>33082420010121302X</v>
          </cell>
          <cell r="H91" t="str">
            <v>专科</v>
          </cell>
          <cell r="I91" t="str">
            <v>衢州学院学前教育</v>
          </cell>
          <cell r="J91" t="str">
            <v>开化县华埠镇嘉腾华府</v>
          </cell>
          <cell r="K91" t="str">
            <v>18367057832</v>
          </cell>
        </row>
        <row r="92">
          <cell r="C92" t="str">
            <v>程思施</v>
          </cell>
          <cell r="D92" t="str">
            <v>女</v>
          </cell>
          <cell r="E92" t="str">
            <v>浙江省开化县</v>
          </cell>
          <cell r="F92" t="str">
            <v>2002-07-20</v>
          </cell>
          <cell r="G92" t="str">
            <v>330824200207204922</v>
          </cell>
          <cell r="H92" t="str">
            <v>专科</v>
          </cell>
          <cell r="I92" t="str">
            <v>衢州学院学前教育</v>
          </cell>
          <cell r="J92" t="str">
            <v>开化县桃溪路桃源人家</v>
          </cell>
          <cell r="K92" t="str">
            <v>15068959875</v>
          </cell>
        </row>
        <row r="93">
          <cell r="C93" t="str">
            <v>郑倩</v>
          </cell>
          <cell r="D93" t="str">
            <v>女</v>
          </cell>
          <cell r="E93" t="str">
            <v>浙江省开化县</v>
          </cell>
          <cell r="F93" t="str">
            <v>2003-11-01</v>
          </cell>
          <cell r="G93" t="str">
            <v>330824200311011223</v>
          </cell>
          <cell r="H93" t="str">
            <v>专科</v>
          </cell>
          <cell r="I93" t="str">
            <v>衢州学院学前教育专业</v>
          </cell>
          <cell r="J93" t="str">
            <v>浙江省衢州市开化县音坑乡下底本村126号</v>
          </cell>
          <cell r="K93" t="str">
            <v>18458850815</v>
          </cell>
        </row>
        <row r="94">
          <cell r="C94" t="str">
            <v>罗欣</v>
          </cell>
          <cell r="D94" t="str">
            <v>女</v>
          </cell>
          <cell r="E94" t="str">
            <v>浙江省开化xian e</v>
          </cell>
          <cell r="F94" t="str">
            <v>2001-08-30</v>
          </cell>
          <cell r="G94" t="str">
            <v>330824200108306528</v>
          </cell>
          <cell r="H94" t="str">
            <v>专科</v>
          </cell>
          <cell r="I94" t="str">
            <v>衢州学院</v>
          </cell>
          <cell r="J94" t="str">
            <v>浙江省开化县东城欣苑</v>
          </cell>
          <cell r="K94" t="str">
            <v>18305002454</v>
          </cell>
        </row>
        <row r="95">
          <cell r="C95" t="str">
            <v>叶孙莹</v>
          </cell>
          <cell r="D95" t="str">
            <v>女</v>
          </cell>
          <cell r="E95" t="str">
            <v>浙江开化</v>
          </cell>
          <cell r="F95" t="str">
            <v>2001-11-02</v>
          </cell>
          <cell r="G95" t="str">
            <v>330824200111023721</v>
          </cell>
          <cell r="H95" t="str">
            <v>专科</v>
          </cell>
          <cell r="I95" t="str">
            <v>衢州学院学前教育</v>
          </cell>
          <cell r="J95" t="str">
            <v>浙江省衢州市开化县池淮镇</v>
          </cell>
          <cell r="K95" t="str">
            <v>19557006291</v>
          </cell>
        </row>
        <row r="96">
          <cell r="C96" t="str">
            <v>郑斌</v>
          </cell>
          <cell r="D96" t="str">
            <v>男</v>
          </cell>
          <cell r="E96" t="str">
            <v>浙江省开化县</v>
          </cell>
          <cell r="F96" t="str">
            <v>1995-08-09</v>
          </cell>
          <cell r="G96" t="str">
            <v>330824199508091233</v>
          </cell>
          <cell r="H96" t="str">
            <v>专科</v>
          </cell>
          <cell r="I96" t="str">
            <v>浙江建设职业技术学院</v>
          </cell>
          <cell r="J96" t="str">
            <v>开化县城关镇公交公司</v>
          </cell>
          <cell r="K96" t="str">
            <v>15157019637</v>
          </cell>
        </row>
        <row r="97">
          <cell r="C97" t="str">
            <v>魏健琳</v>
          </cell>
          <cell r="D97" t="str">
            <v>女</v>
          </cell>
          <cell r="E97" t="str">
            <v>浙江开化</v>
          </cell>
          <cell r="F97" t="str">
            <v>2002-10-19</v>
          </cell>
          <cell r="G97" t="str">
            <v>330824200210192221</v>
          </cell>
          <cell r="H97" t="str">
            <v>专科</v>
          </cell>
          <cell r="I97" t="str">
            <v>浙江师范大学学前教育</v>
          </cell>
          <cell r="J97" t="str">
            <v>浙江省衢州市开化县华埠镇解放路256号</v>
          </cell>
          <cell r="K97" t="str">
            <v>15257023437</v>
          </cell>
        </row>
        <row r="98">
          <cell r="C98" t="str">
            <v>黄陈芳</v>
          </cell>
          <cell r="D98" t="str">
            <v>女</v>
          </cell>
          <cell r="E98" t="str">
            <v>浙江省开化县</v>
          </cell>
          <cell r="F98" t="str">
            <v>1993-06-28</v>
          </cell>
          <cell r="G98" t="str">
            <v>330824199306281944</v>
          </cell>
          <cell r="H98" t="str">
            <v>专科</v>
          </cell>
          <cell r="I98" t="str">
            <v>东北师范大学小学教育</v>
          </cell>
          <cell r="J98" t="str">
            <v>浙江省衢州市开化县皂角村32号</v>
          </cell>
          <cell r="K98" t="str">
            <v>18457031958</v>
          </cell>
        </row>
        <row r="99">
          <cell r="C99" t="str">
            <v>余靓</v>
          </cell>
          <cell r="D99" t="str">
            <v>女</v>
          </cell>
          <cell r="E99" t="str">
            <v>开化</v>
          </cell>
          <cell r="F99" t="str">
            <v>1998-01-01</v>
          </cell>
          <cell r="G99" t="str">
            <v>330824199801015926</v>
          </cell>
          <cell r="H99" t="str">
            <v>专科</v>
          </cell>
          <cell r="I99" t="str">
            <v>浙江师范大学学前教育专业</v>
          </cell>
          <cell r="J99" t="str">
            <v>开化县贝林星月湾63-1</v>
          </cell>
          <cell r="K99" t="str">
            <v>13567039775</v>
          </cell>
        </row>
        <row r="100">
          <cell r="C100" t="str">
            <v>张昭君</v>
          </cell>
          <cell r="D100" t="str">
            <v>女</v>
          </cell>
          <cell r="E100" t="str">
            <v>浙江开化</v>
          </cell>
          <cell r="F100" t="str">
            <v>1999-06-29</v>
          </cell>
          <cell r="G100" t="str">
            <v>330824199906291521</v>
          </cell>
          <cell r="H100" t="str">
            <v>专科</v>
          </cell>
          <cell r="I100" t="str">
            <v>绍兴文理学院学前教育</v>
          </cell>
          <cell r="J100" t="str">
            <v>浙江省衢州市开化县渠西路新华弄40号</v>
          </cell>
          <cell r="K100" t="str">
            <v>18357077688</v>
          </cell>
        </row>
        <row r="101">
          <cell r="C101" t="str">
            <v>吕城娟</v>
          </cell>
          <cell r="D101" t="str">
            <v>女</v>
          </cell>
          <cell r="E101" t="str">
            <v>浙江开化</v>
          </cell>
          <cell r="F101">
            <v>2000.11</v>
          </cell>
          <cell r="G101" t="str">
            <v>330824200011021729</v>
          </cell>
          <cell r="H101" t="str">
            <v>专科</v>
          </cell>
          <cell r="I101" t="str">
            <v>衢州学院 学前教育</v>
          </cell>
          <cell r="J101" t="str">
            <v>开化县林山乡姜坞村</v>
          </cell>
          <cell r="K101">
            <v>18957009709</v>
          </cell>
        </row>
        <row r="102">
          <cell r="C102" t="str">
            <v>王茜</v>
          </cell>
          <cell r="D102" t="str">
            <v>女</v>
          </cell>
          <cell r="E102" t="str">
            <v>浙江开化</v>
          </cell>
          <cell r="F102">
            <v>1993.09</v>
          </cell>
          <cell r="G102" t="str">
            <v>330881199309224168</v>
          </cell>
          <cell r="H102" t="str">
            <v>专科</v>
          </cell>
          <cell r="I102" t="str">
            <v>浙江工商职业技术学院广告设计与制作</v>
          </cell>
          <cell r="J102" t="str">
            <v>开化县池淮镇虹光村</v>
          </cell>
          <cell r="K102">
            <v>18868065753</v>
          </cell>
        </row>
        <row r="103">
          <cell r="C103" t="str">
            <v>张雨诺</v>
          </cell>
          <cell r="D103" t="str">
            <v>女</v>
          </cell>
          <cell r="E103" t="str">
            <v>江西乐平</v>
          </cell>
          <cell r="F103" t="str">
            <v>1998-05-17</v>
          </cell>
          <cell r="G103" t="str">
            <v>360281199805174342</v>
          </cell>
          <cell r="H103" t="str">
            <v>本科</v>
          </cell>
          <cell r="I103" t="str">
            <v>南昌工程学院环境设计</v>
          </cell>
          <cell r="J103" t="str">
            <v>浙江省衢州市开化县中梁华府4栋</v>
          </cell>
          <cell r="K103" t="str">
            <v>15779820813</v>
          </cell>
        </row>
        <row r="104">
          <cell r="C104" t="str">
            <v>方琎怡</v>
          </cell>
          <cell r="D104" t="str">
            <v>女</v>
          </cell>
          <cell r="E104" t="str">
            <v>浙江省开化县</v>
          </cell>
          <cell r="F104" t="str">
            <v>2002-05-20</v>
          </cell>
          <cell r="G104" t="str">
            <v>330824200205200522</v>
          </cell>
          <cell r="H104" t="str">
            <v>专科</v>
          </cell>
          <cell r="I104" t="str">
            <v>衢州学院学前教育专业</v>
          </cell>
          <cell r="J104" t="str">
            <v>浙江省衢州市开化县解放街78号</v>
          </cell>
          <cell r="K104" t="str">
            <v>15257009468</v>
          </cell>
        </row>
        <row r="105">
          <cell r="C105" t="str">
            <v>曾莹</v>
          </cell>
          <cell r="D105" t="str">
            <v>女</v>
          </cell>
          <cell r="E105" t="str">
            <v>浙江省开化县</v>
          </cell>
          <cell r="F105" t="str">
            <v>2001-09-13</v>
          </cell>
          <cell r="G105" t="str">
            <v>330824200109134529</v>
          </cell>
          <cell r="H105" t="str">
            <v>本科</v>
          </cell>
          <cell r="I105" t="str">
            <v>丽水学院音乐学专业</v>
          </cell>
          <cell r="J105" t="str">
            <v>浙江省衢州市开化县绿景苑三单元</v>
          </cell>
          <cell r="K105" t="str">
            <v>178 5785 9130</v>
          </cell>
        </row>
        <row r="106">
          <cell r="C106" t="str">
            <v>陈心如</v>
          </cell>
          <cell r="D106" t="str">
            <v>女</v>
          </cell>
          <cell r="E106" t="str">
            <v>浙江省开化县</v>
          </cell>
          <cell r="F106" t="str">
            <v>2001-11-06</v>
          </cell>
          <cell r="G106" t="str">
            <v>330824200111060020</v>
          </cell>
          <cell r="H106" t="str">
            <v>本科</v>
          </cell>
          <cell r="I106" t="str">
            <v>西安欧亚学院学前教育专业</v>
          </cell>
          <cell r="J106" t="str">
            <v>浙江省衢州市开化县新凉亭48号</v>
          </cell>
          <cell r="K106" t="str">
            <v>17858562587</v>
          </cell>
        </row>
        <row r="107">
          <cell r="C107" t="str">
            <v>詹涵欣</v>
          </cell>
          <cell r="D107" t="str">
            <v>女</v>
          </cell>
          <cell r="E107" t="str">
            <v>浙江省江山市</v>
          </cell>
          <cell r="F107" t="str">
            <v>2000-09-22</v>
          </cell>
          <cell r="G107" t="str">
            <v>330881200009224348</v>
          </cell>
          <cell r="H107" t="str">
            <v>本科</v>
          </cell>
          <cell r="I107" t="str">
            <v>哈尔滨师范大学美术学专业</v>
          </cell>
          <cell r="J107" t="str">
            <v>浙江省江山市阳光新城42幢二单元104室</v>
          </cell>
          <cell r="K107" t="str">
            <v>15857005402</v>
          </cell>
        </row>
        <row r="108">
          <cell r="C108" t="str">
            <v>傅佳慧</v>
          </cell>
          <cell r="D108" t="str">
            <v>女</v>
          </cell>
          <cell r="E108" t="str">
            <v>浙江省开化县</v>
          </cell>
          <cell r="F108" t="str">
            <v>2004-08-30</v>
          </cell>
          <cell r="G108" t="str">
            <v>330824200408300048</v>
          </cell>
          <cell r="H108" t="str">
            <v>专科</v>
          </cell>
          <cell r="I108" t="str">
            <v>金华职业技术学院/学前教育</v>
          </cell>
          <cell r="J108" t="str">
            <v>浙江省衢州市开化县华埠镇青联村</v>
          </cell>
          <cell r="K108" t="str">
            <v>18758955259</v>
          </cell>
        </row>
        <row r="109">
          <cell r="C109" t="str">
            <v>肖磊</v>
          </cell>
          <cell r="D109" t="str">
            <v>男</v>
          </cell>
          <cell r="E109" t="str">
            <v>江西宜春</v>
          </cell>
          <cell r="F109" t="str">
            <v>1995-01-15</v>
          </cell>
          <cell r="G109" t="str">
            <v>362201199501155011</v>
          </cell>
          <cell r="H109" t="str">
            <v>本科</v>
          </cell>
          <cell r="I109" t="str">
            <v>宜春学院</v>
          </cell>
          <cell r="J109" t="str">
            <v>浙江省衢州市开化县凤凰盛世37栋</v>
          </cell>
          <cell r="K109" t="str">
            <v>18322903529</v>
          </cell>
        </row>
        <row r="110">
          <cell r="C110" t="str">
            <v>王欣蓝</v>
          </cell>
          <cell r="D110" t="str">
            <v>女</v>
          </cell>
          <cell r="E110" t="str">
            <v>浙江省开化县</v>
          </cell>
          <cell r="F110" t="str">
            <v>2004-11-11</v>
          </cell>
          <cell r="G110" t="str">
            <v>330824200411113921</v>
          </cell>
          <cell r="H110" t="str">
            <v>专科</v>
          </cell>
          <cell r="I110" t="str">
            <v>衢州学院学前教育3+2</v>
          </cell>
          <cell r="J110" t="str">
            <v>浙江省衢州市开化县长虹乡虹桥村82号</v>
          </cell>
          <cell r="K110" t="str">
            <v>19557079391</v>
          </cell>
        </row>
        <row r="111">
          <cell r="C111" t="str">
            <v>徐诗雨</v>
          </cell>
          <cell r="D111" t="str">
            <v>女</v>
          </cell>
          <cell r="E111" t="str">
            <v>浙江省开化县</v>
          </cell>
          <cell r="F111" t="str">
            <v>2002-09-10</v>
          </cell>
          <cell r="G111" t="str">
            <v>330824200209100529</v>
          </cell>
          <cell r="H111" t="str">
            <v>专科</v>
          </cell>
          <cell r="I111" t="str">
            <v>台州科技职业学院学前教育专业</v>
          </cell>
          <cell r="J111" t="str">
            <v>浙江省衢州市开化县金村村门村坞</v>
          </cell>
          <cell r="K111" t="str">
            <v>18367091753</v>
          </cell>
        </row>
        <row r="112">
          <cell r="C112" t="str">
            <v>王晓月</v>
          </cell>
          <cell r="D112" t="str">
            <v>女</v>
          </cell>
          <cell r="E112" t="str">
            <v>浙江省开化县</v>
          </cell>
          <cell r="F112" t="str">
            <v>2021-11-11</v>
          </cell>
          <cell r="G112" t="str">
            <v>330824200111113022</v>
          </cell>
          <cell r="H112" t="str">
            <v>专科</v>
          </cell>
          <cell r="I112" t="str">
            <v>浙江特殊教育职业学院学前教育（师范）专业</v>
          </cell>
          <cell r="J112" t="str">
            <v>浙江省衢州市开化县华埠镇王家村55号</v>
          </cell>
          <cell r="K112" t="str">
            <v>15067032613</v>
          </cell>
        </row>
        <row r="113">
          <cell r="C113" t="str">
            <v>姚雅徽</v>
          </cell>
          <cell r="D113" t="str">
            <v>女</v>
          </cell>
          <cell r="E113" t="str">
            <v>浙江省开化县</v>
          </cell>
          <cell r="F113" t="str">
            <v>1998-11-22</v>
          </cell>
          <cell r="G113" t="str">
            <v>330824199811221221</v>
          </cell>
          <cell r="H113" t="str">
            <v>本科</v>
          </cell>
          <cell r="I113" t="str">
            <v>浙江财经大学东方学院视觉传达专业</v>
          </cell>
          <cell r="J113" t="str">
            <v>浙江省衢州市开化县龙源小区</v>
          </cell>
          <cell r="K113" t="str">
            <v>19558355223</v>
          </cell>
        </row>
        <row r="114">
          <cell r="C114" t="str">
            <v>汪亚晶</v>
          </cell>
          <cell r="D114" t="str">
            <v>女</v>
          </cell>
          <cell r="E114" t="str">
            <v>浙江省开化县</v>
          </cell>
          <cell r="F114" t="str">
            <v>1999-08-11</v>
          </cell>
          <cell r="G114" t="str">
            <v>330824199908115927</v>
          </cell>
          <cell r="H114" t="str">
            <v>本科</v>
          </cell>
          <cell r="I114" t="str">
            <v>湖州学院环境设计专业</v>
          </cell>
          <cell r="J114" t="str">
            <v>浙江省衢州市开化县贝林星月湾64栋1单元1502</v>
          </cell>
          <cell r="K114" t="str">
            <v>15268077714</v>
          </cell>
        </row>
        <row r="115">
          <cell r="C115" t="str">
            <v>汪琳</v>
          </cell>
          <cell r="D115" t="str">
            <v>女</v>
          </cell>
          <cell r="E115" t="str">
            <v>浙江省开化县</v>
          </cell>
          <cell r="F115" t="str">
            <v>2003-10-08</v>
          </cell>
          <cell r="G115" t="str">
            <v>330824200310080024</v>
          </cell>
          <cell r="H115" t="str">
            <v>专科</v>
          </cell>
          <cell r="I115" t="str">
            <v>衢州学院学前教育专业</v>
          </cell>
          <cell r="J115" t="str">
            <v>浙江省衢州市开化县岙滩新区196号</v>
          </cell>
          <cell r="K115" t="str">
            <v>13757054700</v>
          </cell>
        </row>
        <row r="116">
          <cell r="C116" t="str">
            <v>张艺芬</v>
          </cell>
          <cell r="D116" t="str">
            <v>女</v>
          </cell>
          <cell r="E116" t="str">
            <v>江西省婺源县</v>
          </cell>
          <cell r="F116" t="str">
            <v>2003-11-23</v>
          </cell>
          <cell r="G116" t="str">
            <v>361130200311230720</v>
          </cell>
          <cell r="H116" t="str">
            <v>专科</v>
          </cell>
          <cell r="I116" t="str">
            <v>衢州学院学前教育专业</v>
          </cell>
          <cell r="J116" t="str">
            <v>浙江省衢州市开化县中村乡曹门村石灰岭自然村30号</v>
          </cell>
          <cell r="K116" t="str">
            <v>15067033351</v>
          </cell>
        </row>
        <row r="117">
          <cell r="C117" t="str">
            <v>余胜璨</v>
          </cell>
          <cell r="D117" t="str">
            <v>男</v>
          </cell>
          <cell r="E117" t="str">
            <v>浙江省开化县</v>
          </cell>
          <cell r="F117" t="str">
            <v>2001-07-15</v>
          </cell>
          <cell r="G117" t="str">
            <v>330824200107150031</v>
          </cell>
          <cell r="H117" t="str">
            <v>本科</v>
          </cell>
          <cell r="I117" t="str">
            <v>井冈山大学美术学（师范）</v>
          </cell>
          <cell r="J117" t="str">
            <v>浙江省衢州市开化县芹阳办事处凤翔苑27幢三单元301</v>
          </cell>
          <cell r="K117" t="str">
            <v>18767066751</v>
          </cell>
        </row>
        <row r="118">
          <cell r="C118" t="str">
            <v>徐子惠</v>
          </cell>
          <cell r="D118" t="str">
            <v>女</v>
          </cell>
          <cell r="E118" t="str">
            <v>浙江省开化县</v>
          </cell>
          <cell r="F118" t="str">
            <v>2001-08-06</v>
          </cell>
          <cell r="G118" t="str">
            <v>330824200108060089</v>
          </cell>
          <cell r="H118" t="str">
            <v>专科</v>
          </cell>
          <cell r="I118" t="str">
            <v>湖州职业技术学院 视觉传播设计与制作</v>
          </cell>
          <cell r="J118" t="str">
            <v>浙江省衢州市开化县青少年宫弄三号楼二单元402</v>
          </cell>
          <cell r="K118" t="str">
            <v>13567028153</v>
          </cell>
        </row>
        <row r="119">
          <cell r="C119" t="str">
            <v>王小青</v>
          </cell>
          <cell r="D119" t="str">
            <v>女</v>
          </cell>
          <cell r="E119" t="str">
            <v>浙江省开化县</v>
          </cell>
          <cell r="F119" t="str">
            <v>2024-03-01</v>
          </cell>
          <cell r="G119" t="str">
            <v>341022200403011323</v>
          </cell>
          <cell r="H119" t="str">
            <v>专科</v>
          </cell>
          <cell r="I119" t="str">
            <v>浙江衢州学院</v>
          </cell>
          <cell r="J119" t="str">
            <v>浙江省开化县林山乡塘丘村</v>
          </cell>
          <cell r="K119" t="str">
            <v>13857023853</v>
          </cell>
        </row>
        <row r="120">
          <cell r="C120" t="str">
            <v>江琪</v>
          </cell>
          <cell r="D120" t="str">
            <v>女</v>
          </cell>
          <cell r="E120" t="str">
            <v>浙江省开化县</v>
          </cell>
          <cell r="F120" t="str">
            <v>2001-06-29</v>
          </cell>
          <cell r="G120" t="str">
            <v>330824200106291924</v>
          </cell>
          <cell r="H120" t="str">
            <v>本科</v>
          </cell>
          <cell r="I120" t="str">
            <v>浙江越秀外国语学院数字媒体艺术</v>
          </cell>
          <cell r="J120" t="str">
            <v>浙江省衢州市开化县华埠镇青阳村荆生坞17号</v>
          </cell>
          <cell r="K120" t="str">
            <v>18757031461</v>
          </cell>
        </row>
        <row r="121">
          <cell r="C121" t="str">
            <v>赵晴</v>
          </cell>
          <cell r="D121" t="str">
            <v>女</v>
          </cell>
          <cell r="E121" t="str">
            <v>浙江省开化县</v>
          </cell>
          <cell r="F121" t="str">
            <v>2003-11-05</v>
          </cell>
          <cell r="G121" t="str">
            <v>360423200311052428</v>
          </cell>
          <cell r="H121" t="str">
            <v>专科</v>
          </cell>
          <cell r="I121" t="str">
            <v>浙江师范大学学前教育专业</v>
          </cell>
          <cell r="J121" t="str">
            <v>浙江省衢州市开化县下江村42号</v>
          </cell>
          <cell r="K121" t="str">
            <v>17826839682</v>
          </cell>
        </row>
        <row r="122">
          <cell r="C122" t="str">
            <v>江缘</v>
          </cell>
          <cell r="D122" t="str">
            <v>女</v>
          </cell>
          <cell r="E122" t="str">
            <v>浙江省开化县</v>
          </cell>
          <cell r="F122" t="str">
            <v>2002-05-15</v>
          </cell>
          <cell r="G122" t="str">
            <v>330824200205151943</v>
          </cell>
          <cell r="H122" t="str">
            <v>本科</v>
          </cell>
          <cell r="I122" t="str">
            <v>台州学院音乐学（师范）专业</v>
          </cell>
          <cell r="J122" t="str">
            <v>浙江省衢州市开化县南湖花园16幢2单元302</v>
          </cell>
          <cell r="K122" t="str">
            <v>18458956606</v>
          </cell>
        </row>
        <row r="123">
          <cell r="C123" t="str">
            <v>黄宁宁</v>
          </cell>
          <cell r="D123" t="str">
            <v>女</v>
          </cell>
          <cell r="E123" t="str">
            <v>山东枣庄</v>
          </cell>
          <cell r="F123" t="str">
            <v>1994-12-15</v>
          </cell>
          <cell r="G123" t="str">
            <v>370405199412153221</v>
          </cell>
          <cell r="H123" t="str">
            <v>专科</v>
          </cell>
          <cell r="I123" t="str">
            <v>江苏建筑职业技术学院</v>
          </cell>
          <cell r="J123" t="str">
            <v>浙江省开化县华埠镇新青阳村11号</v>
          </cell>
          <cell r="K123" t="str">
            <v>15252202714</v>
          </cell>
        </row>
        <row r="124">
          <cell r="C124" t="str">
            <v>方嘉仪</v>
          </cell>
          <cell r="D124" t="str">
            <v>女</v>
          </cell>
          <cell r="E124" t="str">
            <v>浙江省开化县</v>
          </cell>
          <cell r="F124" t="str">
            <v>2001-11-01</v>
          </cell>
          <cell r="G124" t="str">
            <v>330824200111011982</v>
          </cell>
          <cell r="H124" t="str">
            <v>本科</v>
          </cell>
          <cell r="I124" t="str">
            <v>丽水学院学前教育</v>
          </cell>
          <cell r="J124" t="str">
            <v>浙江省衢州市开化县澜庭国际</v>
          </cell>
          <cell r="K124" t="str">
            <v>13355709026</v>
          </cell>
        </row>
        <row r="125">
          <cell r="C125" t="str">
            <v>周琪</v>
          </cell>
          <cell r="D125" t="str">
            <v>女</v>
          </cell>
          <cell r="E125" t="str">
            <v>浙江省开化县</v>
          </cell>
          <cell r="F125" t="str">
            <v>2002-07-09</v>
          </cell>
          <cell r="G125" t="str">
            <v>330824200207091921</v>
          </cell>
          <cell r="H125" t="str">
            <v>专科</v>
          </cell>
          <cell r="I125" t="str">
            <v>台州科技职业学院 学前教育专业</v>
          </cell>
          <cell r="J125" t="str">
            <v>浙江省衢州市开化县华埠镇果木场村4号</v>
          </cell>
          <cell r="K125" t="str">
            <v>15257025173</v>
          </cell>
        </row>
        <row r="126">
          <cell r="C126" t="str">
            <v>姚梦琪</v>
          </cell>
          <cell r="D126" t="str">
            <v>女</v>
          </cell>
          <cell r="E126" t="str">
            <v>浙江省开化县</v>
          </cell>
          <cell r="F126" t="str">
            <v>2002-11-22</v>
          </cell>
          <cell r="G126" t="str">
            <v>330824200211225929</v>
          </cell>
          <cell r="H126" t="str">
            <v>专科</v>
          </cell>
          <cell r="I126" t="str">
            <v>浙江特殊教育职业学院</v>
          </cell>
          <cell r="J126" t="str">
            <v>浙江省衢州市开化县马金镇姚家园</v>
          </cell>
          <cell r="K126" t="str">
            <v>18767069387</v>
          </cell>
        </row>
        <row r="127">
          <cell r="C127" t="str">
            <v>陆宇琴</v>
          </cell>
          <cell r="D127" t="str">
            <v>女</v>
          </cell>
          <cell r="E127" t="str">
            <v>浙江省开化县</v>
          </cell>
          <cell r="F127" t="str">
            <v>2004-02-01</v>
          </cell>
          <cell r="G127" t="str">
            <v>33082420040201004X</v>
          </cell>
          <cell r="H127" t="str">
            <v>专科</v>
          </cell>
          <cell r="I127" t="str">
            <v>衢州学院 教师教育学院</v>
          </cell>
          <cell r="J127" t="str">
            <v>浙江省衢州市开化县华埠镇三里亭村35号</v>
          </cell>
          <cell r="K127" t="str">
            <v>15257007852</v>
          </cell>
        </row>
        <row r="128">
          <cell r="C128" t="str">
            <v>汪一帆</v>
          </cell>
          <cell r="D128" t="str">
            <v>女</v>
          </cell>
          <cell r="E128" t="str">
            <v>浙江省开化县</v>
          </cell>
          <cell r="F128" t="str">
            <v>2002-04-08</v>
          </cell>
          <cell r="G128" t="str">
            <v>330824200204080020</v>
          </cell>
          <cell r="H128" t="str">
            <v>专科</v>
          </cell>
          <cell r="I128" t="str">
            <v>北京汇佳职业学院 学前教育</v>
          </cell>
          <cell r="J128" t="str">
            <v>浙江省衢州市开化县南湖花园21栋1单元301</v>
          </cell>
          <cell r="K128" t="str">
            <v>17857657390</v>
          </cell>
        </row>
        <row r="129">
          <cell r="C129" t="str">
            <v>何月楚</v>
          </cell>
          <cell r="D129" t="str">
            <v>女</v>
          </cell>
          <cell r="E129" t="str">
            <v>浙江省开化县</v>
          </cell>
          <cell r="F129" t="str">
            <v>2002-05-20</v>
          </cell>
          <cell r="G129" t="str">
            <v>330824200205206529</v>
          </cell>
          <cell r="H129" t="str">
            <v>专科</v>
          </cell>
          <cell r="I129" t="str">
            <v>浙江交通职业技术学院</v>
          </cell>
          <cell r="J129" t="str">
            <v>浙江省开化县何田乡禾丰村5号</v>
          </cell>
          <cell r="K129" t="str">
            <v>15700018918</v>
          </cell>
        </row>
        <row r="130">
          <cell r="C130" t="str">
            <v>杨乐乐</v>
          </cell>
          <cell r="D130" t="str">
            <v>女</v>
          </cell>
          <cell r="E130" t="str">
            <v>浙江省江山市</v>
          </cell>
          <cell r="F130" t="str">
            <v>2002-02-02</v>
          </cell>
          <cell r="G130" t="str">
            <v>330881200202023206</v>
          </cell>
          <cell r="H130" t="str">
            <v>本科</v>
          </cell>
          <cell r="I130" t="str">
            <v>江西应用科技学院</v>
          </cell>
          <cell r="J130" t="str">
            <v>浙江省衢州市江山市虎山城聆泉阁二幢1单元</v>
          </cell>
          <cell r="K130" t="str">
            <v>17815850433</v>
          </cell>
        </row>
        <row r="131">
          <cell r="C131" t="str">
            <v>詹嫒瑶</v>
          </cell>
          <cell r="D131" t="str">
            <v>女</v>
          </cell>
          <cell r="E131" t="str">
            <v>浙江省开化县</v>
          </cell>
          <cell r="F131" t="str">
            <v>2004-05-30</v>
          </cell>
          <cell r="G131" t="str">
            <v>330824200405305927</v>
          </cell>
          <cell r="H131" t="str">
            <v>专科</v>
          </cell>
          <cell r="I131" t="str">
            <v>浙江师范大学学前教育专业</v>
          </cell>
          <cell r="J131" t="str">
            <v>浙江省衢州市开化县马金镇金马路19号</v>
          </cell>
          <cell r="K131" t="str">
            <v>15824342039</v>
          </cell>
        </row>
        <row r="132">
          <cell r="C132" t="str">
            <v>徐文乐</v>
          </cell>
          <cell r="D132" t="str">
            <v>女</v>
          </cell>
          <cell r="E132" t="str">
            <v>浙江省衢州市</v>
          </cell>
          <cell r="F132" t="str">
            <v>2000-09-23</v>
          </cell>
          <cell r="G132" t="str">
            <v>330821200009230784</v>
          </cell>
          <cell r="H132" t="str">
            <v>本科</v>
          </cell>
          <cell r="I132" t="str">
            <v>山东英才学院学前教育专业</v>
          </cell>
          <cell r="J132" t="str">
            <v>浙江省衢州市柯城区白云街道玉龙湾小区4-1-602</v>
          </cell>
          <cell r="K132" t="str">
            <v>18367084980</v>
          </cell>
        </row>
        <row r="133">
          <cell r="C133" t="str">
            <v>汪丽菲</v>
          </cell>
          <cell r="D133" t="str">
            <v>女</v>
          </cell>
          <cell r="E133" t="str">
            <v>浙江省开化县</v>
          </cell>
          <cell r="F133" t="str">
            <v>2020-06-17</v>
          </cell>
          <cell r="G133" t="str">
            <v>330824200001313728</v>
          </cell>
          <cell r="H133" t="str">
            <v>本科</v>
          </cell>
          <cell r="I133" t="str">
            <v>浙江越秀外国语学院</v>
          </cell>
          <cell r="J133" t="str">
            <v>浙江省衢州市开化县临湖路澜庭国际8-3-602</v>
          </cell>
          <cell r="K133" t="str">
            <v>17858115987</v>
          </cell>
        </row>
        <row r="134">
          <cell r="C134" t="str">
            <v>聂川云</v>
          </cell>
          <cell r="D134" t="str">
            <v>男</v>
          </cell>
          <cell r="E134" t="str">
            <v>江西武宁</v>
          </cell>
          <cell r="F134" t="str">
            <v>1997-06-05</v>
          </cell>
          <cell r="G134" t="str">
            <v>360423199706050616</v>
          </cell>
          <cell r="H134" t="str">
            <v>本科</v>
          </cell>
          <cell r="I134" t="str">
            <v>湖州师范学院体育教育专业</v>
          </cell>
          <cell r="J134" t="str">
            <v>浙江省衢州市开化县华埠镇炉新村1号</v>
          </cell>
          <cell r="K134" t="str">
            <v>17369565783</v>
          </cell>
        </row>
        <row r="135">
          <cell r="C135" t="str">
            <v>汪雨君</v>
          </cell>
          <cell r="D135" t="str">
            <v>女</v>
          </cell>
          <cell r="E135" t="str">
            <v>浙江开化</v>
          </cell>
          <cell r="F135" t="str">
            <v>2004-07-23</v>
          </cell>
          <cell r="G135" t="str">
            <v>330824200407234229</v>
          </cell>
          <cell r="H135" t="str">
            <v>专科</v>
          </cell>
          <cell r="I135" t="str">
            <v>衢州学院学前教育</v>
          </cell>
          <cell r="J135" t="str">
            <v>浙江省衢州市开化县苏庄镇漳田村67号</v>
          </cell>
          <cell r="K135" t="str">
            <v>15257008086</v>
          </cell>
        </row>
        <row r="136">
          <cell r="C136" t="str">
            <v>汪彦</v>
          </cell>
          <cell r="D136" t="str">
            <v>女</v>
          </cell>
          <cell r="E136" t="str">
            <v>浙江省开化县</v>
          </cell>
          <cell r="F136" t="str">
            <v>2000-10-25</v>
          </cell>
          <cell r="G136" t="str">
            <v>330824200010251928</v>
          </cell>
          <cell r="H136" t="str">
            <v>本科</v>
          </cell>
          <cell r="I136" t="str">
            <v>上海建桥学院学前教育专业</v>
          </cell>
          <cell r="J136" t="str">
            <v>浙江省开化县开元路223号御龙家天下联排2排103</v>
          </cell>
          <cell r="K136" t="str">
            <v>13516896148</v>
          </cell>
        </row>
        <row r="137">
          <cell r="C137" t="str">
            <v>徐志雯</v>
          </cell>
          <cell r="D137" t="str">
            <v>女</v>
          </cell>
          <cell r="E137" t="str">
            <v>浙江省开化县</v>
          </cell>
          <cell r="F137" t="str">
            <v>2001-12-09</v>
          </cell>
          <cell r="G137" t="str">
            <v>330824200112090029</v>
          </cell>
          <cell r="H137" t="str">
            <v>本科</v>
          </cell>
          <cell r="I137" t="str">
            <v>绍兴文理学院 音乐学（师范）</v>
          </cell>
          <cell r="J137" t="str">
            <v>浙江省衢州市开化县岙滩龙腾苑113号</v>
          </cell>
          <cell r="K137" t="str">
            <v>15068931586</v>
          </cell>
        </row>
        <row r="138">
          <cell r="C138" t="str">
            <v>杨佳佳</v>
          </cell>
          <cell r="D138" t="str">
            <v>女</v>
          </cell>
          <cell r="E138" t="str">
            <v>浙江省江山市</v>
          </cell>
          <cell r="F138" t="str">
            <v>2002-02-02</v>
          </cell>
          <cell r="G138" t="str">
            <v>330881200202023185</v>
          </cell>
          <cell r="H138" t="str">
            <v>本科</v>
          </cell>
          <cell r="I138" t="str">
            <v>江西应用科技学院</v>
          </cell>
          <cell r="J138" t="str">
            <v>浙江省衢州市江山市虎山城聆泉阁二幢</v>
          </cell>
          <cell r="K138" t="str">
            <v>17815850433</v>
          </cell>
        </row>
        <row r="139">
          <cell r="C139" t="str">
            <v>汪雨婷</v>
          </cell>
          <cell r="D139" t="str">
            <v>女</v>
          </cell>
          <cell r="E139" t="str">
            <v>浙江省开化县</v>
          </cell>
          <cell r="F139" t="str">
            <v>2000-09-20</v>
          </cell>
          <cell r="G139" t="str">
            <v>330824200009202723</v>
          </cell>
          <cell r="H139" t="str">
            <v>专科</v>
          </cell>
          <cell r="I139" t="str">
            <v>上海工商外国语职业学院</v>
          </cell>
          <cell r="J139" t="str">
            <v>浙江省衢州市开化县杨林镇霞光村</v>
          </cell>
          <cell r="K139" t="str">
            <v>18816512218</v>
          </cell>
        </row>
        <row r="140">
          <cell r="C140" t="str">
            <v>余燕萍</v>
          </cell>
          <cell r="D140" t="str">
            <v>女</v>
          </cell>
          <cell r="E140" t="str">
            <v>浙江省开化</v>
          </cell>
          <cell r="F140" t="str">
            <v>2001-12-12</v>
          </cell>
          <cell r="G140" t="str">
            <v>330824200112125527</v>
          </cell>
          <cell r="H140" t="str">
            <v>专科</v>
          </cell>
          <cell r="I140" t="str">
            <v>衢州市工程技术学校（衢州市技术学院）学前教育专业</v>
          </cell>
          <cell r="J140" t="str">
            <v>浙江省衢州市开化县大溪边乡墩南村</v>
          </cell>
          <cell r="K140" t="str">
            <v>18767092672</v>
          </cell>
        </row>
        <row r="141">
          <cell r="C141" t="str">
            <v>汪梦洁</v>
          </cell>
          <cell r="D141" t="str">
            <v>女</v>
          </cell>
          <cell r="E141" t="str">
            <v>浙江开化</v>
          </cell>
          <cell r="F141" t="str">
            <v>2003-06-29</v>
          </cell>
          <cell r="G141" t="str">
            <v>330824200306295946</v>
          </cell>
          <cell r="H141" t="str">
            <v>专科</v>
          </cell>
          <cell r="I141" t="str">
            <v>台州科技职业学院</v>
          </cell>
          <cell r="J141" t="str">
            <v>浙江省衢州市开化县马金镇霞田村384号</v>
          </cell>
          <cell r="K141" t="str">
            <v>18268994859</v>
          </cell>
        </row>
        <row r="142">
          <cell r="C142" t="str">
            <v>方镜毓</v>
          </cell>
          <cell r="D142" t="str">
            <v>女</v>
          </cell>
          <cell r="E142" t="str">
            <v>浙江省开化县</v>
          </cell>
          <cell r="F142" t="str">
            <v>2003-12-22</v>
          </cell>
          <cell r="G142" t="str">
            <v>330824200312223922</v>
          </cell>
          <cell r="H142" t="str">
            <v>专科</v>
          </cell>
          <cell r="I142" t="str">
            <v>衢州学院学前教育专业</v>
          </cell>
          <cell r="J142" t="str">
            <v>浙江省衢州市开化县芹阳街道金定坞37号</v>
          </cell>
          <cell r="K142" t="str">
            <v>13567027122</v>
          </cell>
        </row>
        <row r="143">
          <cell r="C143" t="str">
            <v>朱逸欣</v>
          </cell>
          <cell r="D143" t="str">
            <v>女</v>
          </cell>
          <cell r="E143" t="str">
            <v>浙江省开化县</v>
          </cell>
          <cell r="F143" t="str">
            <v>2004-03-16</v>
          </cell>
          <cell r="G143" t="str">
            <v>330824200403167022</v>
          </cell>
          <cell r="H143" t="str">
            <v>专科</v>
          </cell>
          <cell r="I143" t="str">
            <v>衢州学院学前教育专业</v>
          </cell>
          <cell r="J143" t="str">
            <v>浙江省衢州市开化县贝林星月湾66幢</v>
          </cell>
          <cell r="K143" t="str">
            <v>18458959792</v>
          </cell>
        </row>
        <row r="144">
          <cell r="C144" t="str">
            <v>赖润夏</v>
          </cell>
          <cell r="D144" t="str">
            <v>女</v>
          </cell>
          <cell r="E144" t="str">
            <v>浙江省开化县</v>
          </cell>
          <cell r="F144" t="str">
            <v>2004-08-10</v>
          </cell>
          <cell r="G144" t="str">
            <v>33082420040810424X</v>
          </cell>
          <cell r="H144" t="str">
            <v>专科</v>
          </cell>
          <cell r="I144" t="str">
            <v>浙江师范大学学前教育专业</v>
          </cell>
          <cell r="J144" t="str">
            <v>浙江省衢州市常山县胜利街41-5东单元501</v>
          </cell>
          <cell r="K144" t="str">
            <v>13758108103</v>
          </cell>
        </row>
        <row r="145">
          <cell r="C145" t="str">
            <v>郭筱</v>
          </cell>
          <cell r="D145" t="str">
            <v>女</v>
          </cell>
          <cell r="E145" t="str">
            <v>浙江省开化县</v>
          </cell>
          <cell r="F145" t="str">
            <v>2004-07-06</v>
          </cell>
          <cell r="G145" t="str">
            <v>330824200407063925</v>
          </cell>
          <cell r="H145" t="str">
            <v>专科</v>
          </cell>
          <cell r="I145" t="str">
            <v>衢州学院 学前教育</v>
          </cell>
          <cell r="J145" t="str">
            <v>浙江省衢州市开化县华埠镇凤凰盛世16栋</v>
          </cell>
          <cell r="K145" t="str">
            <v>19858030408</v>
          </cell>
        </row>
        <row r="146">
          <cell r="C146" t="str">
            <v>吴忆雪</v>
          </cell>
          <cell r="D146" t="str">
            <v>女</v>
          </cell>
          <cell r="E146" t="str">
            <v>浙江省开化县</v>
          </cell>
          <cell r="F146" t="str">
            <v>1995-06-02</v>
          </cell>
          <cell r="G146" t="str">
            <v>330824199502050043</v>
          </cell>
          <cell r="H146" t="str">
            <v>专科</v>
          </cell>
          <cell r="I146" t="str">
            <v>浙江艺术职业学院</v>
          </cell>
          <cell r="J146" t="str">
            <v>浙江省衢州市开化县九龙花苑30号</v>
          </cell>
          <cell r="K146" t="str">
            <v>15757080825</v>
          </cell>
        </row>
        <row r="147">
          <cell r="C147" t="str">
            <v>黄丽帆</v>
          </cell>
          <cell r="D147" t="str">
            <v>女</v>
          </cell>
          <cell r="E147" t="str">
            <v>浙江省开化县</v>
          </cell>
          <cell r="F147" t="str">
            <v>2004-01-13</v>
          </cell>
          <cell r="G147" t="str">
            <v>330824200401132424</v>
          </cell>
          <cell r="H147" t="str">
            <v>专科</v>
          </cell>
          <cell r="I147" t="str">
            <v>杭州科技职业技术</v>
          </cell>
          <cell r="J147" t="str">
            <v>浙江省衢州市开化县桐村镇严村村</v>
          </cell>
          <cell r="K147" t="str">
            <v>18957026772</v>
          </cell>
        </row>
        <row r="148">
          <cell r="C148" t="str">
            <v>赖春芳</v>
          </cell>
          <cell r="D148" t="str">
            <v>女</v>
          </cell>
          <cell r="E148" t="str">
            <v>浙江省开化县</v>
          </cell>
          <cell r="F148" t="str">
            <v>2001-11-04</v>
          </cell>
          <cell r="G148" t="str">
            <v>330824200111044223</v>
          </cell>
          <cell r="H148" t="str">
            <v>专科</v>
          </cell>
          <cell r="I148" t="str">
            <v>南昌职业大学早期教育</v>
          </cell>
          <cell r="J148" t="str">
            <v>浙江省开化县苏庄镇毛坦村</v>
          </cell>
          <cell r="K148" t="str">
            <v>18758981495</v>
          </cell>
        </row>
        <row r="149">
          <cell r="C149" t="str">
            <v>徐茗</v>
          </cell>
          <cell r="D149" t="str">
            <v>女</v>
          </cell>
          <cell r="E149" t="str">
            <v>浙江省江山市</v>
          </cell>
          <cell r="F149" t="str">
            <v>2002-06-16</v>
          </cell>
          <cell r="G149" t="str">
            <v>330881200206163783</v>
          </cell>
          <cell r="H149" t="str">
            <v>本科</v>
          </cell>
          <cell r="I149" t="str">
            <v>台州学院学前教育专业</v>
          </cell>
          <cell r="J149" t="str">
            <v>浙江省衢州市江山市虎山街道清河坊</v>
          </cell>
          <cell r="K149" t="str">
            <v>13106086410</v>
          </cell>
        </row>
        <row r="150">
          <cell r="C150" t="str">
            <v>詹彧</v>
          </cell>
          <cell r="D150" t="str">
            <v>女</v>
          </cell>
          <cell r="E150" t="str">
            <v>浙江省开化县</v>
          </cell>
          <cell r="F150" t="str">
            <v>2003-10-12</v>
          </cell>
          <cell r="G150" t="str">
            <v>330824200310123928</v>
          </cell>
          <cell r="H150" t="str">
            <v>专科</v>
          </cell>
          <cell r="I150" t="str">
            <v>衢州学院学前教育</v>
          </cell>
          <cell r="J150" t="str">
            <v>浙江省衢州市开化县长虹乡星河村里灶坑口38号</v>
          </cell>
          <cell r="K150" t="str">
            <v>18767063472</v>
          </cell>
        </row>
        <row r="151">
          <cell r="C151" t="str">
            <v>毛薇</v>
          </cell>
          <cell r="D151" t="str">
            <v>女</v>
          </cell>
          <cell r="E151" t="str">
            <v>浙江省衢州市柯城区</v>
          </cell>
          <cell r="F151" t="str">
            <v>1998-02-24</v>
          </cell>
          <cell r="G151" t="str">
            <v>330802199802244423</v>
          </cell>
          <cell r="H151" t="str">
            <v>本科</v>
          </cell>
          <cell r="I151" t="str">
            <v>衢州学院 音乐学（师范）</v>
          </cell>
          <cell r="J151" t="str">
            <v>浙江省衢州市柯城区巨化望柯村26-1-40……</v>
          </cell>
          <cell r="K151" t="str">
            <v>19219209824</v>
          </cell>
        </row>
        <row r="152">
          <cell r="C152" t="str">
            <v>刘慧珍</v>
          </cell>
          <cell r="D152" t="str">
            <v>女</v>
          </cell>
          <cell r="E152" t="str">
            <v>浙江省衢州市开化县音坑乡陵塘村27号</v>
          </cell>
          <cell r="F152" t="str">
            <v>2003-06-10</v>
          </cell>
          <cell r="G152" t="str">
            <v>330824200306101223</v>
          </cell>
          <cell r="H152" t="str">
            <v>专科</v>
          </cell>
          <cell r="I152" t="str">
            <v>南昌职业大学学前教育</v>
          </cell>
          <cell r="J152" t="str">
            <v>浙江省衢州市开化县音坑乡陵塘村</v>
          </cell>
          <cell r="K152" t="str">
            <v>15757086213</v>
          </cell>
        </row>
        <row r="153">
          <cell r="C153" t="str">
            <v>黄心怡</v>
          </cell>
          <cell r="D153" t="str">
            <v>女</v>
          </cell>
          <cell r="E153" t="str">
            <v>浙江省开化县</v>
          </cell>
          <cell r="F153" t="str">
            <v>2001-09-25</v>
          </cell>
          <cell r="G153" t="str">
            <v>330824200109250028</v>
          </cell>
          <cell r="H153" t="str">
            <v>本科</v>
          </cell>
          <cell r="I153" t="str">
            <v>杭州师范大学钱江学院 社会体育指导与管理</v>
          </cell>
          <cell r="J153" t="str">
            <v>浙江省衢州市开化县环碧村15号</v>
          </cell>
          <cell r="K153" t="str">
            <v>15757055681</v>
          </cell>
        </row>
        <row r="154">
          <cell r="C154" t="str">
            <v>方霓</v>
          </cell>
          <cell r="D154" t="str">
            <v>男</v>
          </cell>
          <cell r="E154" t="str">
            <v>浙江省开化县</v>
          </cell>
          <cell r="F154" t="str">
            <v>2000-11-13</v>
          </cell>
          <cell r="G154" t="str">
            <v>330824200011133712</v>
          </cell>
          <cell r="H154" t="str">
            <v>专科</v>
          </cell>
          <cell r="I154" t="str">
            <v>衢州学院 学前教育</v>
          </cell>
          <cell r="J154" t="str">
            <v>浙江省衢州市开化县池淮镇光芒村100号</v>
          </cell>
          <cell r="K154" t="str">
            <v>19858802201</v>
          </cell>
        </row>
        <row r="155">
          <cell r="C155" t="str">
            <v>余昕怡</v>
          </cell>
          <cell r="D155" t="str">
            <v>女</v>
          </cell>
          <cell r="E155" t="str">
            <v>浙江省开化县</v>
          </cell>
          <cell r="F155" t="str">
            <v>2004-05-06</v>
          </cell>
          <cell r="G155" t="str">
            <v>330824200405060026</v>
          </cell>
          <cell r="H155" t="str">
            <v>专科</v>
          </cell>
          <cell r="I155" t="str">
            <v>杭州科技职业技术学院学前教育</v>
          </cell>
          <cell r="J155" t="str">
            <v>浙江省衢州市开化县城关镇荷渠西路新华弄36号一幢201室</v>
          </cell>
          <cell r="K155" t="str">
            <v>15158778183</v>
          </cell>
        </row>
        <row r="156">
          <cell r="C156" t="str">
            <v>潘旻蕾</v>
          </cell>
          <cell r="D156" t="str">
            <v>女</v>
          </cell>
          <cell r="E156" t="str">
            <v>浙江省开化县</v>
          </cell>
          <cell r="F156" t="str">
            <v>2001-10-15</v>
          </cell>
          <cell r="G156" t="str">
            <v>330824200110154527</v>
          </cell>
          <cell r="H156" t="str">
            <v>专科</v>
          </cell>
          <cell r="I156" t="str">
            <v>衢州学院学前教育专业</v>
          </cell>
          <cell r="J156" t="str">
            <v>浙江省衢州市开化县一品梧墅32幢3单元301室</v>
          </cell>
          <cell r="K156" t="str">
            <v>15757084677</v>
          </cell>
        </row>
        <row r="157">
          <cell r="C157" t="str">
            <v>杨颜</v>
          </cell>
          <cell r="D157" t="str">
            <v>女</v>
          </cell>
          <cell r="E157" t="str">
            <v>浙江省开化县</v>
          </cell>
          <cell r="F157" t="str">
            <v>2003-10-03</v>
          </cell>
          <cell r="G157" t="str">
            <v>330824200310031927</v>
          </cell>
          <cell r="H157" t="str">
            <v>专科</v>
          </cell>
          <cell r="I157" t="str">
            <v>衢州学院学前教育专业</v>
          </cell>
          <cell r="J157" t="str">
            <v>浙江省衢州市开化县华埠镇城南中路</v>
          </cell>
          <cell r="K157" t="str">
            <v>18268965560</v>
          </cell>
        </row>
        <row r="158">
          <cell r="C158" t="str">
            <v>黄静雯</v>
          </cell>
          <cell r="D158" t="str">
            <v>女</v>
          </cell>
          <cell r="E158" t="str">
            <v>浙江省开化县</v>
          </cell>
          <cell r="F158" t="str">
            <v>2003-09-21</v>
          </cell>
          <cell r="G158" t="str">
            <v>330824200309212720</v>
          </cell>
          <cell r="H158" t="str">
            <v>专科</v>
          </cell>
          <cell r="I158" t="str">
            <v>衢州学院 学前教育</v>
          </cell>
          <cell r="J158" t="str">
            <v>浙江省衢州市开化县杨林镇川南村梅坑口80号</v>
          </cell>
          <cell r="K158" t="str">
            <v>18268965212</v>
          </cell>
        </row>
        <row r="159">
          <cell r="C159" t="str">
            <v>方灿</v>
          </cell>
          <cell r="D159" t="str">
            <v>女</v>
          </cell>
          <cell r="E159" t="str">
            <v>浙江省开化县</v>
          </cell>
          <cell r="F159" t="str">
            <v>2002-02-02</v>
          </cell>
          <cell r="G159" t="str">
            <v>330824200202020104</v>
          </cell>
          <cell r="H159" t="str">
            <v>本科</v>
          </cell>
          <cell r="I159" t="str">
            <v>嘉兴大学学前教育专业</v>
          </cell>
          <cell r="J159" t="str">
            <v>浙江省衢州市开化县双溪景苑5栋504</v>
          </cell>
          <cell r="K159" t="str">
            <v>18367028702</v>
          </cell>
        </row>
        <row r="160">
          <cell r="C160" t="str">
            <v>邱佳琪</v>
          </cell>
          <cell r="D160" t="str">
            <v>女</v>
          </cell>
          <cell r="E160" t="str">
            <v>浙江省开化县</v>
          </cell>
          <cell r="F160" t="str">
            <v>2001-05-22</v>
          </cell>
          <cell r="G160" t="str">
            <v>330824200105222724</v>
          </cell>
          <cell r="H160" t="str">
            <v>本科</v>
          </cell>
          <cell r="I160" t="str">
            <v>苏州科技大学 音乐学（师范）</v>
          </cell>
          <cell r="J160" t="str">
            <v>浙江省衢州市开化县杨林镇东坑口中关路25号</v>
          </cell>
          <cell r="K160" t="str">
            <v>15757052154</v>
          </cell>
        </row>
        <row r="161">
          <cell r="C161" t="str">
            <v>余梦诗</v>
          </cell>
          <cell r="D161" t="str">
            <v>女</v>
          </cell>
          <cell r="E161" t="str">
            <v>浙江省开化县</v>
          </cell>
          <cell r="F161" t="str">
            <v>2000-02-02</v>
          </cell>
          <cell r="G161" t="str">
            <v>330824200002023749</v>
          </cell>
          <cell r="H161" t="str">
            <v>全日制专科</v>
          </cell>
          <cell r="I161" t="str">
            <v>漯河食品职业学院</v>
          </cell>
          <cell r="J161" t="str">
            <v>浙江省衢州市开化县池淮镇寺坞村</v>
          </cell>
          <cell r="K161" t="str">
            <v>17816097643</v>
          </cell>
        </row>
        <row r="162">
          <cell r="C162" t="str">
            <v>胡雪倩</v>
          </cell>
          <cell r="D162" t="str">
            <v>女</v>
          </cell>
          <cell r="E162" t="str">
            <v>浙江省开化县</v>
          </cell>
          <cell r="F162" t="str">
            <v>2001-10-21</v>
          </cell>
          <cell r="G162" t="str">
            <v>330824200110212221</v>
          </cell>
          <cell r="H162" t="str">
            <v>本科</v>
          </cell>
          <cell r="I162" t="str">
            <v>浙江师范大学行知学院汉语言文学专业</v>
          </cell>
          <cell r="J162" t="str">
            <v>浙江省衢州市开化县中梁望府20栋2单元701</v>
          </cell>
          <cell r="K162" t="str">
            <v>13750700938</v>
          </cell>
        </row>
        <row r="163">
          <cell r="C163" t="str">
            <v>黄秋艳</v>
          </cell>
          <cell r="D163" t="str">
            <v>女</v>
          </cell>
          <cell r="E163" t="str">
            <v>浙江省开化县</v>
          </cell>
          <cell r="F163" t="str">
            <v>2000-09-05</v>
          </cell>
          <cell r="G163" t="str">
            <v>330824200009056228</v>
          </cell>
          <cell r="H163" t="str">
            <v>专科</v>
          </cell>
          <cell r="I163" t="str">
            <v>浙江师范大学杭州幼儿师范学院 学前教育专业</v>
          </cell>
          <cell r="J163" t="str">
            <v>浙江省开化县马金镇石川村80号</v>
          </cell>
          <cell r="K163" t="str">
            <v>17857324515</v>
          </cell>
        </row>
        <row r="164">
          <cell r="C164" t="str">
            <v>邹璐璐</v>
          </cell>
          <cell r="D164" t="str">
            <v>女</v>
          </cell>
          <cell r="E164" t="str">
            <v>浙江省开化</v>
          </cell>
          <cell r="F164" t="str">
            <v>2001-11-13</v>
          </cell>
          <cell r="G164" t="str">
            <v>330824200111133920</v>
          </cell>
          <cell r="H164" t="str">
            <v>专科</v>
          </cell>
          <cell r="I164" t="str">
            <v>苏州托普信息职业技术学院</v>
          </cell>
          <cell r="J164" t="str">
            <v>浙江省衢州市开化县高知楼6栋1单元401</v>
          </cell>
          <cell r="K164" t="str">
            <v>18767060287</v>
          </cell>
        </row>
        <row r="165">
          <cell r="C165" t="str">
            <v>张可澄</v>
          </cell>
          <cell r="D165" t="str">
            <v>女</v>
          </cell>
          <cell r="E165" t="str">
            <v>浙江开化</v>
          </cell>
          <cell r="F165" t="str">
            <v>2003-06-29</v>
          </cell>
          <cell r="G165" t="str">
            <v>330824200306290029</v>
          </cell>
          <cell r="H165" t="str">
            <v>专科</v>
          </cell>
          <cell r="I165" t="str">
            <v>杭州科技职业技术学院</v>
          </cell>
          <cell r="J165" t="str">
            <v>浙江省衢州市开化县华埠镇田里村7号</v>
          </cell>
          <cell r="K165" t="str">
            <v>13567010502</v>
          </cell>
        </row>
        <row r="166">
          <cell r="C166" t="str">
            <v>方诗奕</v>
          </cell>
          <cell r="D166" t="str">
            <v>女</v>
          </cell>
          <cell r="E166" t="str">
            <v>浙江省开化县</v>
          </cell>
          <cell r="F166" t="str">
            <v>2003-12-11</v>
          </cell>
          <cell r="G166" t="str">
            <v>330824200312112421</v>
          </cell>
          <cell r="H166" t="str">
            <v>专科</v>
          </cell>
          <cell r="I166" t="str">
            <v>衢州学院学前教育</v>
          </cell>
          <cell r="J166" t="str">
            <v>浙江省开化县御龙甲天下</v>
          </cell>
          <cell r="K166" t="str">
            <v>18357055016</v>
          </cell>
        </row>
        <row r="167">
          <cell r="C167" t="str">
            <v>邹澳冉</v>
          </cell>
          <cell r="D167" t="str">
            <v>女</v>
          </cell>
          <cell r="E167" t="str">
            <v>浙江省开化县</v>
          </cell>
          <cell r="F167" t="str">
            <v>1999-09-18</v>
          </cell>
          <cell r="G167" t="str">
            <v>330824199909183948</v>
          </cell>
          <cell r="H167" t="str">
            <v>专科</v>
          </cell>
          <cell r="I167" t="str">
            <v>金华职业技术学院学前教育专业</v>
          </cell>
          <cell r="J167" t="str">
            <v>浙江省衢州市开化县长虹乡长川村112号</v>
          </cell>
          <cell r="K167" t="str">
            <v>15905707639</v>
          </cell>
        </row>
        <row r="168">
          <cell r="C168" t="str">
            <v>陈铭墨痕</v>
          </cell>
          <cell r="D168" t="str">
            <v>男</v>
          </cell>
          <cell r="E168" t="str">
            <v>浙江省绍兴市</v>
          </cell>
          <cell r="F168" t="str">
            <v>2002-03-20</v>
          </cell>
          <cell r="G168" t="str">
            <v>330602200203200511</v>
          </cell>
          <cell r="H168" t="str">
            <v>本科</v>
          </cell>
          <cell r="I168" t="str">
            <v>绍兴文理学院学前教育专业</v>
          </cell>
          <cell r="J168" t="str">
            <v>浙江省绍兴市越城区快阁苑仲夏坊9幢208室</v>
          </cell>
          <cell r="K168" t="str">
            <v>19883559271</v>
          </cell>
        </row>
        <row r="169">
          <cell r="C169" t="str">
            <v>李美超</v>
          </cell>
          <cell r="D169" t="str">
            <v>女</v>
          </cell>
          <cell r="E169" t="str">
            <v>湖南省桂阳县</v>
          </cell>
          <cell r="F169" t="str">
            <v>1998-02-10</v>
          </cell>
          <cell r="G169" t="str">
            <v>431021199802101246</v>
          </cell>
          <cell r="H169" t="str">
            <v>本科</v>
          </cell>
          <cell r="I169" t="str">
            <v>玉溪师范学院</v>
          </cell>
          <cell r="J169" t="str">
            <v>湖南省桂阳县正和乡正和村上太元组</v>
          </cell>
          <cell r="K169" t="str">
            <v>18869720324</v>
          </cell>
        </row>
        <row r="170">
          <cell r="C170" t="str">
            <v>余佳颖</v>
          </cell>
          <cell r="D170" t="str">
            <v>女</v>
          </cell>
          <cell r="E170" t="str">
            <v>浙江省开化县</v>
          </cell>
          <cell r="F170" t="str">
            <v>2003-01-23</v>
          </cell>
          <cell r="G170" t="str">
            <v>330824200301236525</v>
          </cell>
          <cell r="H170" t="str">
            <v>专科</v>
          </cell>
          <cell r="I170" t="str">
            <v>浙江特殊教育职业学院</v>
          </cell>
          <cell r="J170" t="str">
            <v>浙江省衢州市开化县何田乡晴村</v>
          </cell>
          <cell r="K170" t="str">
            <v>13967022693</v>
          </cell>
        </row>
        <row r="171">
          <cell r="C171" t="str">
            <v>林子康</v>
          </cell>
          <cell r="D171" t="str">
            <v>男</v>
          </cell>
          <cell r="E171" t="str">
            <v>浙江省开化县</v>
          </cell>
          <cell r="F171" t="str">
            <v>1999-10-29</v>
          </cell>
          <cell r="G171" t="str">
            <v>330824199910290011</v>
          </cell>
          <cell r="H171" t="str">
            <v>专科</v>
          </cell>
          <cell r="I171" t="str">
            <v>浙江长征职业技术学院</v>
          </cell>
          <cell r="J171" t="str">
            <v>浙江省衢州市开化县金泰家园2-501</v>
          </cell>
          <cell r="K171" t="str">
            <v>15068957928</v>
          </cell>
        </row>
        <row r="172">
          <cell r="C172" t="str">
            <v>李景轩</v>
          </cell>
          <cell r="D172" t="str">
            <v>女</v>
          </cell>
          <cell r="E172" t="str">
            <v>浙江省开化县</v>
          </cell>
          <cell r="F172" t="str">
            <v>2002-01-05</v>
          </cell>
          <cell r="G172" t="str">
            <v>330824200201051945</v>
          </cell>
          <cell r="H172" t="str">
            <v>专科</v>
          </cell>
          <cell r="I172" t="str">
            <v>衢州学院学前教育</v>
          </cell>
          <cell r="J172" t="str">
            <v>浙江省衢州市开化县华埠镇联丰村56号</v>
          </cell>
          <cell r="K172" t="str">
            <v>18767067309</v>
          </cell>
        </row>
        <row r="173">
          <cell r="C173" t="str">
            <v>季群惠</v>
          </cell>
          <cell r="D173" t="str">
            <v>女</v>
          </cell>
          <cell r="E173" t="str">
            <v>浙江省开化县</v>
          </cell>
          <cell r="F173" t="str">
            <v>2001-10-19</v>
          </cell>
          <cell r="G173" t="str">
            <v>330824200110191926</v>
          </cell>
          <cell r="H173" t="str">
            <v>专科</v>
          </cell>
          <cell r="I173" t="str">
            <v>台州科技职业学院学前教育专业</v>
          </cell>
          <cell r="J173" t="str">
            <v>浙江省衢州市开化县华埠镇华西街29号</v>
          </cell>
          <cell r="K173" t="str">
            <v>15068939112</v>
          </cell>
        </row>
        <row r="174">
          <cell r="C174" t="str">
            <v>余清阳</v>
          </cell>
          <cell r="D174" t="str">
            <v>女</v>
          </cell>
          <cell r="E174" t="str">
            <v>浙江省开化县</v>
          </cell>
          <cell r="F174" t="str">
            <v>2003-07-20</v>
          </cell>
          <cell r="G174" t="str">
            <v>330824200307203927</v>
          </cell>
          <cell r="H174" t="str">
            <v>专科</v>
          </cell>
          <cell r="I174" t="str">
            <v>浙江特殊教育职业学院特殊教育专业</v>
          </cell>
          <cell r="J174" t="str">
            <v>浙江省衢州市开化县灵山路53号国际花园</v>
          </cell>
          <cell r="K174" t="str">
            <v>15757054672</v>
          </cell>
        </row>
        <row r="175">
          <cell r="C175" t="str">
            <v>李玉新</v>
          </cell>
          <cell r="D175" t="str">
            <v>女</v>
          </cell>
          <cell r="E175" t="str">
            <v>浙江省开化县9</v>
          </cell>
          <cell r="F175" t="str">
            <v>2003-06-12</v>
          </cell>
          <cell r="G175" t="str">
            <v>330824200312222428</v>
          </cell>
          <cell r="H175" t="str">
            <v>专科</v>
          </cell>
          <cell r="I175" t="str">
            <v>衢州学院学前教育专业</v>
          </cell>
          <cell r="J175" t="str">
            <v>浙江省开化县桐村镇华山村</v>
          </cell>
          <cell r="K175" t="str">
            <v>19858008307</v>
          </cell>
        </row>
        <row r="176">
          <cell r="C176" t="str">
            <v>叶慧瑛</v>
          </cell>
          <cell r="D176" t="str">
            <v>女</v>
          </cell>
          <cell r="E176" t="str">
            <v>浙江省开化县</v>
          </cell>
          <cell r="F176" t="str">
            <v>1999-06-18</v>
          </cell>
          <cell r="G176" t="str">
            <v>330824199906183723</v>
          </cell>
          <cell r="H176" t="str">
            <v>本科</v>
          </cell>
          <cell r="I176" t="str">
            <v>丽水学院 美术学师范专业</v>
          </cell>
          <cell r="J176" t="str">
            <v>浙江省衢州市开化县池淮镇池淮村山边33号</v>
          </cell>
          <cell r="K176" t="str">
            <v>17369798272</v>
          </cell>
        </row>
        <row r="177">
          <cell r="C177" t="str">
            <v>张睿</v>
          </cell>
          <cell r="D177" t="str">
            <v>女</v>
          </cell>
          <cell r="E177" t="str">
            <v>浙江省开化县</v>
          </cell>
          <cell r="F177" t="str">
            <v>2002-06-26</v>
          </cell>
          <cell r="G177" t="str">
            <v>330824200206260025</v>
          </cell>
          <cell r="H177" t="str">
            <v>本科</v>
          </cell>
          <cell r="I177" t="str">
            <v>绍兴文理学院音乐学师范专业</v>
          </cell>
          <cell r="J177" t="str">
            <v>浙江省衢州市开化县渠西路29号二单元401</v>
          </cell>
          <cell r="K177" t="str">
            <v>13567025690</v>
          </cell>
        </row>
        <row r="178">
          <cell r="C178" t="str">
            <v>付玉竹</v>
          </cell>
          <cell r="D178" t="str">
            <v>女</v>
          </cell>
          <cell r="E178" t="str">
            <v>贵州省思南县</v>
          </cell>
          <cell r="F178" t="str">
            <v>2000-01-14</v>
          </cell>
          <cell r="G178" t="str">
            <v>522225200001140047</v>
          </cell>
          <cell r="H178" t="str">
            <v>本科</v>
          </cell>
          <cell r="I178" t="str">
            <v>绍兴文理学院学前教育专业</v>
          </cell>
          <cell r="J178" t="str">
            <v>贵州省思南县安化古城348号</v>
          </cell>
          <cell r="K178" t="str">
            <v>15708662130</v>
          </cell>
        </row>
        <row r="179">
          <cell r="C179" t="str">
            <v>毛莹</v>
          </cell>
          <cell r="D179" t="str">
            <v>女</v>
          </cell>
          <cell r="E179" t="str">
            <v>浙江省开化县</v>
          </cell>
          <cell r="F179" t="str">
            <v>1999-12-11</v>
          </cell>
          <cell r="G179" t="str">
            <v>330824199912111929</v>
          </cell>
          <cell r="H179" t="str">
            <v>专科</v>
          </cell>
          <cell r="I179" t="str">
            <v>金华职业技术学院体育运营与管理</v>
          </cell>
          <cell r="J179" t="str">
            <v>浙江省衢州市开化县大溪边乡枫林底村45号</v>
          </cell>
          <cell r="K179" t="str">
            <v>15757059693</v>
          </cell>
        </row>
        <row r="180">
          <cell r="C180" t="str">
            <v>方米菊</v>
          </cell>
          <cell r="D180" t="str">
            <v>女</v>
          </cell>
          <cell r="E180" t="str">
            <v>浙江省开化县</v>
          </cell>
          <cell r="F180" t="str">
            <v>1997-07-16</v>
          </cell>
          <cell r="G180" t="str">
            <v>330824199707164925</v>
          </cell>
          <cell r="H180" t="str">
            <v>专科</v>
          </cell>
          <cell r="I180" t="str">
            <v>开化县职业教育中心</v>
          </cell>
          <cell r="J180" t="str">
            <v>浙江省衢州市开化县马金镇崇化新区</v>
          </cell>
          <cell r="K180" t="str">
            <v>15068957919</v>
          </cell>
        </row>
        <row r="181">
          <cell r="C181" t="str">
            <v>余晓慧</v>
          </cell>
          <cell r="D181" t="str">
            <v>女</v>
          </cell>
          <cell r="E181" t="str">
            <v>浙江省开化县</v>
          </cell>
          <cell r="F181" t="str">
            <v>2003-07-28</v>
          </cell>
          <cell r="G181" t="str">
            <v>330824200307285926</v>
          </cell>
          <cell r="H181" t="str">
            <v>专科</v>
          </cell>
          <cell r="I181" t="str">
            <v>江西应用科技学院学期教育专业</v>
          </cell>
          <cell r="J181" t="str">
            <v>浙江省衢州市开化县马金镇姚家园22号</v>
          </cell>
          <cell r="K181" t="str">
            <v>13362010728</v>
          </cell>
        </row>
        <row r="182">
          <cell r="C182" t="str">
            <v>徐子恒</v>
          </cell>
          <cell r="D182" t="str">
            <v>男</v>
          </cell>
          <cell r="E182" t="str">
            <v>浙江省开化县</v>
          </cell>
          <cell r="F182" t="str">
            <v>2004-06-10</v>
          </cell>
          <cell r="G182" t="str">
            <v>330824200406100018</v>
          </cell>
          <cell r="H182" t="str">
            <v>专科</v>
          </cell>
          <cell r="I182" t="str">
            <v>衢州学院学前教育专业</v>
          </cell>
          <cell r="J182" t="str">
            <v>浙江省衢州市开化县中梁华府38b110</v>
          </cell>
          <cell r="K182" t="str">
            <v>18105708659</v>
          </cell>
        </row>
        <row r="183">
          <cell r="C183" t="str">
            <v>张倩玲</v>
          </cell>
          <cell r="D183" t="str">
            <v>女</v>
          </cell>
          <cell r="E183" t="str">
            <v>浙江温州</v>
          </cell>
          <cell r="F183" t="str">
            <v>1995-12-28</v>
          </cell>
          <cell r="G183" t="str">
            <v>330381199512282921</v>
          </cell>
          <cell r="H183" t="str">
            <v>本科</v>
          </cell>
          <cell r="I183" t="str">
            <v>嘉兴学院</v>
          </cell>
          <cell r="J183" t="str">
            <v>钟山路10号</v>
          </cell>
          <cell r="K183" t="str">
            <v>18367077070</v>
          </cell>
        </row>
        <row r="184">
          <cell r="C184" t="str">
            <v>傅康荣</v>
          </cell>
          <cell r="D184" t="str">
            <v>男</v>
          </cell>
          <cell r="E184" t="str">
            <v>浙江省开化县</v>
          </cell>
          <cell r="F184" t="str">
            <v>2004-07-20</v>
          </cell>
          <cell r="G184" t="str">
            <v>330824200407204214</v>
          </cell>
          <cell r="H184" t="str">
            <v>专科</v>
          </cell>
          <cell r="I184" t="str">
            <v>衢州学院 学前教育专业</v>
          </cell>
          <cell r="J184" t="str">
            <v>浙江省衢州市开化县香溢人家五号楼</v>
          </cell>
          <cell r="K184" t="str">
            <v>19858808217</v>
          </cell>
        </row>
        <row r="185">
          <cell r="C185" t="str">
            <v>赖慧琪</v>
          </cell>
          <cell r="D185" t="str">
            <v>女</v>
          </cell>
          <cell r="E185" t="str">
            <v>浙江省开化县</v>
          </cell>
          <cell r="F185" t="str">
            <v>1999-12-23</v>
          </cell>
          <cell r="G185" t="str">
            <v>330824199912232245</v>
          </cell>
          <cell r="H185" t="str">
            <v>专科</v>
          </cell>
          <cell r="I185" t="str">
            <v>上海济光职业技术学院</v>
          </cell>
          <cell r="J185" t="str">
            <v>浙江省衢州市开化县华埠镇旭日村</v>
          </cell>
          <cell r="K185" t="str">
            <v>17757085430</v>
          </cell>
        </row>
        <row r="186">
          <cell r="C186" t="str">
            <v>胡轩</v>
          </cell>
          <cell r="D186" t="str">
            <v>女</v>
          </cell>
          <cell r="E186" t="str">
            <v>浙江省开化县</v>
          </cell>
          <cell r="F186" t="str">
            <v>2002-07-30</v>
          </cell>
          <cell r="G186" t="str">
            <v>330824200207305926</v>
          </cell>
          <cell r="H186" t="str">
            <v>专科</v>
          </cell>
          <cell r="I186" t="str">
            <v>衢州学院</v>
          </cell>
          <cell r="J186" t="str">
            <v>浙江省衢州市开化县马金镇石柱村14号</v>
          </cell>
          <cell r="K186" t="str">
            <v>15757080505</v>
          </cell>
        </row>
        <row r="187">
          <cell r="C187" t="str">
            <v>耿梦芹</v>
          </cell>
          <cell r="D187" t="str">
            <v>女</v>
          </cell>
          <cell r="E187" t="str">
            <v>安徽阜阳</v>
          </cell>
          <cell r="F187" t="str">
            <v>1996-10-03</v>
          </cell>
          <cell r="G187" t="str">
            <v>341222199610031904</v>
          </cell>
          <cell r="H187" t="str">
            <v>本科</v>
          </cell>
          <cell r="I187" t="str">
            <v>安庆师范大学学前教育专业</v>
          </cell>
          <cell r="J187" t="str">
            <v>浙江省衢州市开化县城关镇御龙家天下2-1-502</v>
          </cell>
          <cell r="K187" t="str">
            <v>17348840313</v>
          </cell>
        </row>
        <row r="188">
          <cell r="C188" t="str">
            <v>张一彬</v>
          </cell>
          <cell r="D188" t="str">
            <v>男</v>
          </cell>
          <cell r="E188" t="str">
            <v>浙江开化</v>
          </cell>
          <cell r="F188">
            <v>2011.12</v>
          </cell>
          <cell r="G188" t="str">
            <v>33082420011203123X</v>
          </cell>
          <cell r="H188" t="str">
            <v>本科</v>
          </cell>
          <cell r="I188" t="str">
            <v>宁波财经学院广播电视学</v>
          </cell>
          <cell r="J188" t="str">
            <v>开化县望江弄10号</v>
          </cell>
          <cell r="K188">
            <v>18305042699</v>
          </cell>
        </row>
        <row r="189">
          <cell r="C189" t="str">
            <v>朱思琪</v>
          </cell>
          <cell r="D189" t="str">
            <v>女</v>
          </cell>
          <cell r="E189" t="str">
            <v>浙江开化</v>
          </cell>
          <cell r="F189">
            <v>2003.01</v>
          </cell>
          <cell r="G189" t="str">
            <v>330824200301045921</v>
          </cell>
          <cell r="H189" t="str">
            <v>专科</v>
          </cell>
          <cell r="I189" t="str">
            <v>杭州科技职业技术学院学前教育</v>
          </cell>
          <cell r="J189" t="str">
            <v>开化县马金镇内徐塘村95号</v>
          </cell>
          <cell r="K189">
            <v>19817160934</v>
          </cell>
        </row>
        <row r="190">
          <cell r="C190" t="str">
            <v>汪晓云</v>
          </cell>
          <cell r="D190" t="str">
            <v>女</v>
          </cell>
          <cell r="E190" t="str">
            <v>浙江开化</v>
          </cell>
          <cell r="F190">
            <v>2004.07</v>
          </cell>
          <cell r="G190" t="str">
            <v>33082420040728682X</v>
          </cell>
          <cell r="H190" t="str">
            <v>专科</v>
          </cell>
          <cell r="I190" t="str">
            <v>衢州学院学前教育</v>
          </cell>
          <cell r="J190" t="str">
            <v>开化县齐溪镇江源村</v>
          </cell>
          <cell r="K190">
            <v>19857413889</v>
          </cell>
        </row>
        <row r="191">
          <cell r="C191" t="str">
            <v>占亚晗</v>
          </cell>
          <cell r="D191" t="str">
            <v>女</v>
          </cell>
          <cell r="E191" t="str">
            <v>浙江开化</v>
          </cell>
          <cell r="F191">
            <v>2003.02</v>
          </cell>
          <cell r="G191" t="str">
            <v>330824200302120022</v>
          </cell>
          <cell r="H191" t="str">
            <v>专科</v>
          </cell>
          <cell r="I191" t="str">
            <v>衢州学院 学前教育</v>
          </cell>
          <cell r="J191" t="str">
            <v>开化县花山坪</v>
          </cell>
          <cell r="K191">
            <v>19858806176</v>
          </cell>
        </row>
        <row r="192">
          <cell r="C192" t="str">
            <v>程一涵</v>
          </cell>
          <cell r="D192" t="str">
            <v>男</v>
          </cell>
          <cell r="E192" t="str">
            <v>浙江开化</v>
          </cell>
          <cell r="F192">
            <v>2000.02</v>
          </cell>
          <cell r="G192" t="str">
            <v>330824200002284914</v>
          </cell>
          <cell r="H192" t="str">
            <v>专科</v>
          </cell>
          <cell r="I192" t="str">
            <v>衢州职业技术学院艺术设计</v>
          </cell>
          <cell r="J192" t="str">
            <v>开化县江滨中路</v>
          </cell>
          <cell r="K192">
            <v>18966405771</v>
          </cell>
        </row>
        <row r="193">
          <cell r="C193" t="str">
            <v>陈果鑫</v>
          </cell>
          <cell r="D193" t="str">
            <v>女</v>
          </cell>
          <cell r="E193" t="str">
            <v>浙江开化</v>
          </cell>
          <cell r="F193">
            <v>2004.05</v>
          </cell>
          <cell r="G193" t="str">
            <v>33082420040527004X</v>
          </cell>
          <cell r="H193" t="str">
            <v>专科</v>
          </cell>
          <cell r="I193" t="str">
            <v>衢州学院 学前教育</v>
          </cell>
          <cell r="J193" t="str">
            <v>开化县西子城63幢</v>
          </cell>
          <cell r="K193">
            <v>18158708035</v>
          </cell>
        </row>
        <row r="194">
          <cell r="C194" t="str">
            <v>邹洁萍</v>
          </cell>
          <cell r="D194" t="str">
            <v>女</v>
          </cell>
          <cell r="E194" t="str">
            <v>浙江开化</v>
          </cell>
          <cell r="F194">
            <v>1995.02</v>
          </cell>
          <cell r="G194" t="str">
            <v>330824199502133922</v>
          </cell>
          <cell r="H194" t="str">
            <v>专科</v>
          </cell>
          <cell r="I194" t="str">
            <v>温州职业技术学院计算机网络技术</v>
          </cell>
          <cell r="J194" t="str">
            <v>开化县长虹乡霞川村</v>
          </cell>
          <cell r="K194">
            <v>13587114533</v>
          </cell>
        </row>
        <row r="195">
          <cell r="C195" t="str">
            <v>汪慧芬</v>
          </cell>
          <cell r="D195" t="str">
            <v>女</v>
          </cell>
          <cell r="E195" t="str">
            <v>浙江开化</v>
          </cell>
          <cell r="F195">
            <v>2002.09</v>
          </cell>
          <cell r="G195" t="str">
            <v>330824200209094229</v>
          </cell>
          <cell r="H195" t="str">
            <v>专科</v>
          </cell>
          <cell r="I195" t="str">
            <v>杭州科技职业技术学院学前教育</v>
          </cell>
          <cell r="J195" t="str">
            <v>开化县苏庄镇富户村</v>
          </cell>
          <cell r="K195">
            <v>17816732715</v>
          </cell>
        </row>
        <row r="196">
          <cell r="C196" t="str">
            <v>汪晓玄</v>
          </cell>
          <cell r="D196" t="str">
            <v>女</v>
          </cell>
          <cell r="E196" t="str">
            <v>浙江省开化县</v>
          </cell>
          <cell r="F196" t="str">
            <v>2004-07-28</v>
          </cell>
          <cell r="G196" t="str">
            <v>33082420040728682X</v>
          </cell>
          <cell r="H196" t="str">
            <v>专科</v>
          </cell>
          <cell r="I196" t="str">
            <v>衢州学院 学前教育专业</v>
          </cell>
          <cell r="J196" t="str">
            <v>浙江省衢州市开化县齐溪镇江源村</v>
          </cell>
          <cell r="K196" t="str">
            <v>19857413889</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1"/>
  <sheetViews>
    <sheetView tabSelected="1" workbookViewId="0">
      <selection activeCell="L51" sqref="L51"/>
    </sheetView>
  </sheetViews>
  <sheetFormatPr defaultColWidth="8.84761904761905" defaultRowHeight="15"/>
  <cols>
    <col min="1" max="1" width="5.28571428571429" style="3" customWidth="1"/>
    <col min="2" max="2" width="8.42857142857143" style="3" customWidth="1"/>
    <col min="3" max="3" width="5.71428571428571" style="3" customWidth="1"/>
    <col min="4" max="4" width="16.4285714285714" style="3" customWidth="1"/>
    <col min="5" max="5" width="18.5714285714286" style="4" customWidth="1"/>
    <col min="6" max="7" width="9.28571428571429" style="4" customWidth="1"/>
    <col min="8" max="8" width="12.8571428571429" style="5" customWidth="1"/>
    <col min="9" max="9" width="10.1428571428571" style="6" customWidth="1"/>
    <col min="10" max="10" width="11.1428571428571" style="7" customWidth="1"/>
  </cols>
  <sheetData>
    <row r="1" ht="42" customHeight="1" spans="1:10">
      <c r="A1" s="8" t="s">
        <v>0</v>
      </c>
      <c r="B1" s="8"/>
      <c r="C1" s="8"/>
      <c r="D1" s="8"/>
      <c r="E1" s="24"/>
      <c r="F1" s="24"/>
      <c r="G1" s="24"/>
      <c r="H1" s="8"/>
      <c r="I1" s="24"/>
      <c r="J1" s="8"/>
    </row>
    <row r="2" ht="69" customHeight="1" spans="1:10">
      <c r="A2" s="9" t="s">
        <v>1</v>
      </c>
      <c r="B2" s="9"/>
      <c r="C2" s="9"/>
      <c r="D2" s="9"/>
      <c r="E2" s="25"/>
      <c r="F2" s="26"/>
      <c r="G2" s="26"/>
      <c r="H2" s="27"/>
      <c r="I2" s="25"/>
      <c r="J2" s="27"/>
    </row>
    <row r="3" ht="39" customHeight="1" spans="1:10">
      <c r="A3" s="10" t="s">
        <v>2</v>
      </c>
      <c r="B3" s="10" t="s">
        <v>3</v>
      </c>
      <c r="C3" s="10" t="s">
        <v>4</v>
      </c>
      <c r="D3" s="10" t="s">
        <v>5</v>
      </c>
      <c r="E3" s="28" t="s">
        <v>6</v>
      </c>
      <c r="F3" s="28" t="s">
        <v>7</v>
      </c>
      <c r="G3" s="28" t="s">
        <v>8</v>
      </c>
      <c r="H3" s="29" t="s">
        <v>9</v>
      </c>
      <c r="I3" s="28" t="s">
        <v>10</v>
      </c>
      <c r="J3" s="10" t="s">
        <v>11</v>
      </c>
    </row>
    <row r="4" s="1" customFormat="1" ht="18" customHeight="1" spans="1:10">
      <c r="A4" s="11" t="s">
        <v>12</v>
      </c>
      <c r="B4" s="12"/>
      <c r="C4" s="12"/>
      <c r="D4" s="12"/>
      <c r="E4" s="30"/>
      <c r="F4" s="31"/>
      <c r="G4" s="31"/>
      <c r="H4" s="32"/>
      <c r="I4" s="45"/>
      <c r="J4" s="46"/>
    </row>
    <row r="5" ht="18" customHeight="1" spans="1:10">
      <c r="A5" s="13">
        <v>1</v>
      </c>
      <c r="B5" s="14" t="s">
        <v>13</v>
      </c>
      <c r="C5" s="13" t="s">
        <v>14</v>
      </c>
      <c r="D5" s="14">
        <v>20240615041</v>
      </c>
      <c r="E5" s="33">
        <v>66.92</v>
      </c>
      <c r="F5" s="34">
        <v>94</v>
      </c>
      <c r="G5" s="35"/>
      <c r="H5" s="36">
        <f t="shared" ref="H5:H9" si="0">F5*0.3</f>
        <v>28.2</v>
      </c>
      <c r="I5" s="34">
        <f t="shared" ref="I5:I9" si="1">E5+H5</f>
        <v>95.12</v>
      </c>
      <c r="J5" s="47" t="s">
        <v>15</v>
      </c>
    </row>
    <row r="6" ht="18" customHeight="1" spans="1:13">
      <c r="A6" s="13">
        <v>2</v>
      </c>
      <c r="B6" s="14"/>
      <c r="C6" s="13" t="s">
        <v>14</v>
      </c>
      <c r="D6" s="14">
        <v>20240615065</v>
      </c>
      <c r="E6" s="33">
        <v>66.68</v>
      </c>
      <c r="F6" s="34">
        <v>92.67</v>
      </c>
      <c r="G6" s="35"/>
      <c r="H6" s="36">
        <f t="shared" si="0"/>
        <v>27.801</v>
      </c>
      <c r="I6" s="34">
        <f t="shared" si="1"/>
        <v>94.481</v>
      </c>
      <c r="J6" s="15"/>
      <c r="L6" s="48"/>
      <c r="M6" s="48"/>
    </row>
    <row r="7" ht="18" customHeight="1" spans="1:13">
      <c r="A7" s="13">
        <v>3</v>
      </c>
      <c r="B7" s="14"/>
      <c r="C7" s="13" t="s">
        <v>14</v>
      </c>
      <c r="D7" s="14">
        <v>20240615039</v>
      </c>
      <c r="E7" s="33">
        <v>63.84</v>
      </c>
      <c r="F7" s="34">
        <v>88.83</v>
      </c>
      <c r="G7" s="35"/>
      <c r="H7" s="36">
        <f t="shared" si="0"/>
        <v>26.649</v>
      </c>
      <c r="I7" s="34">
        <f t="shared" si="1"/>
        <v>90.489</v>
      </c>
      <c r="J7" s="15"/>
      <c r="L7" s="48"/>
      <c r="M7" s="48"/>
    </row>
    <row r="8" s="1" customFormat="1" ht="18" customHeight="1" spans="1:10">
      <c r="A8" s="11" t="s">
        <v>16</v>
      </c>
      <c r="B8" s="12"/>
      <c r="C8" s="12"/>
      <c r="D8" s="12"/>
      <c r="E8" s="30"/>
      <c r="F8" s="31"/>
      <c r="G8" s="31"/>
      <c r="H8" s="32"/>
      <c r="I8" s="45"/>
      <c r="J8" s="46"/>
    </row>
    <row r="9" ht="18" customHeight="1" spans="1:13">
      <c r="A9" s="15">
        <v>1</v>
      </c>
      <c r="B9" s="14" t="s">
        <v>17</v>
      </c>
      <c r="C9" s="13" t="s">
        <v>14</v>
      </c>
      <c r="D9" s="14">
        <v>20240615027</v>
      </c>
      <c r="E9" s="33">
        <v>64.56</v>
      </c>
      <c r="F9" s="34">
        <v>91.5</v>
      </c>
      <c r="G9" s="35"/>
      <c r="H9" s="36">
        <f t="shared" ref="H9:H14" si="2">F9*0.3</f>
        <v>27.45</v>
      </c>
      <c r="I9" s="34">
        <f t="shared" ref="I9:I14" si="3">E9+H9</f>
        <v>92.01</v>
      </c>
      <c r="J9" s="47" t="s">
        <v>15</v>
      </c>
      <c r="L9" s="48"/>
      <c r="M9" s="48"/>
    </row>
    <row r="10" ht="18" customHeight="1" spans="1:10">
      <c r="A10" s="15">
        <v>2</v>
      </c>
      <c r="B10" s="14" t="s">
        <v>18</v>
      </c>
      <c r="C10" s="13" t="s">
        <v>14</v>
      </c>
      <c r="D10" s="14">
        <v>20240615105</v>
      </c>
      <c r="E10" s="33">
        <v>64.77</v>
      </c>
      <c r="F10" s="34">
        <v>85</v>
      </c>
      <c r="G10" s="35"/>
      <c r="H10" s="36">
        <f t="shared" si="2"/>
        <v>25.5</v>
      </c>
      <c r="I10" s="34">
        <f t="shared" si="3"/>
        <v>90.27</v>
      </c>
      <c r="J10" s="47" t="s">
        <v>15</v>
      </c>
    </row>
    <row r="11" ht="18" customHeight="1" spans="1:10">
      <c r="A11" s="15">
        <v>3</v>
      </c>
      <c r="B11" s="14"/>
      <c r="C11" s="13" t="s">
        <v>14</v>
      </c>
      <c r="D11" s="14">
        <v>20240615104</v>
      </c>
      <c r="E11" s="33">
        <v>64.29</v>
      </c>
      <c r="F11" s="34">
        <v>85.33</v>
      </c>
      <c r="G11" s="35"/>
      <c r="H11" s="36">
        <f t="shared" si="2"/>
        <v>25.599</v>
      </c>
      <c r="I11" s="34">
        <f t="shared" si="3"/>
        <v>89.889</v>
      </c>
      <c r="J11" s="49"/>
    </row>
    <row r="12" ht="18" customHeight="1" spans="1:10">
      <c r="A12" s="15">
        <v>4</v>
      </c>
      <c r="B12" s="14"/>
      <c r="C12" s="13" t="s">
        <v>14</v>
      </c>
      <c r="D12" s="14">
        <v>20240615005</v>
      </c>
      <c r="E12" s="33">
        <v>63.2</v>
      </c>
      <c r="F12" s="34">
        <v>88.33</v>
      </c>
      <c r="G12" s="35"/>
      <c r="H12" s="36">
        <f t="shared" si="2"/>
        <v>26.499</v>
      </c>
      <c r="I12" s="34">
        <f t="shared" si="3"/>
        <v>89.699</v>
      </c>
      <c r="J12" s="49"/>
    </row>
    <row r="13" ht="18" customHeight="1" spans="1:10">
      <c r="A13" s="15">
        <v>5</v>
      </c>
      <c r="B13" s="14"/>
      <c r="C13" s="13" t="s">
        <v>14</v>
      </c>
      <c r="D13" s="14">
        <v>20240615035</v>
      </c>
      <c r="E13" s="33">
        <v>62.92</v>
      </c>
      <c r="F13" s="34">
        <v>83.67</v>
      </c>
      <c r="G13" s="35"/>
      <c r="H13" s="36">
        <f t="shared" si="2"/>
        <v>25.101</v>
      </c>
      <c r="I13" s="34">
        <f t="shared" si="3"/>
        <v>88.021</v>
      </c>
      <c r="J13" s="49"/>
    </row>
    <row r="14" ht="18" customHeight="1" spans="1:10">
      <c r="A14" s="15">
        <v>6</v>
      </c>
      <c r="B14" s="14"/>
      <c r="C14" s="13" t="s">
        <v>14</v>
      </c>
      <c r="D14" s="14">
        <v>20240615158</v>
      </c>
      <c r="E14" s="33">
        <v>61.67</v>
      </c>
      <c r="F14" s="34">
        <v>79.67</v>
      </c>
      <c r="G14" s="35"/>
      <c r="H14" s="36">
        <f t="shared" si="2"/>
        <v>23.901</v>
      </c>
      <c r="I14" s="34">
        <f t="shared" si="3"/>
        <v>85.571</v>
      </c>
      <c r="J14" s="49"/>
    </row>
    <row r="15" s="1" customFormat="1" ht="18" customHeight="1" spans="1:10">
      <c r="A15" s="11" t="s">
        <v>19</v>
      </c>
      <c r="B15" s="12"/>
      <c r="C15" s="12"/>
      <c r="D15" s="12"/>
      <c r="E15" s="30"/>
      <c r="F15" s="31"/>
      <c r="G15" s="31"/>
      <c r="H15" s="32"/>
      <c r="I15" s="45"/>
      <c r="J15" s="46"/>
    </row>
    <row r="16" ht="18" customHeight="1" spans="1:13">
      <c r="A16" s="15">
        <v>2</v>
      </c>
      <c r="B16" s="14" t="s">
        <v>20</v>
      </c>
      <c r="C16" s="15" t="str">
        <f>VLOOKUP(B16,[1]Sheet3!$C$2:$K$196,2,FALSE)</f>
        <v>女</v>
      </c>
      <c r="D16" s="14">
        <v>20240615182</v>
      </c>
      <c r="E16" s="33">
        <v>61</v>
      </c>
      <c r="F16" s="34">
        <v>83.97</v>
      </c>
      <c r="G16" s="34">
        <f t="shared" ref="G16:G30" si="4">F16*0.9997</f>
        <v>83.944809</v>
      </c>
      <c r="H16" s="36">
        <f t="shared" ref="H16:H30" si="5">G16*0.3</f>
        <v>25.1834427</v>
      </c>
      <c r="I16" s="34">
        <f t="shared" ref="I16:I30" si="6">E16+H16</f>
        <v>86.1834427</v>
      </c>
      <c r="J16" s="47" t="s">
        <v>15</v>
      </c>
      <c r="L16" s="48"/>
      <c r="M16" s="48"/>
    </row>
    <row r="17" ht="18" customHeight="1" spans="1:13">
      <c r="A17" s="15">
        <v>3</v>
      </c>
      <c r="B17" s="14" t="s">
        <v>21</v>
      </c>
      <c r="C17" s="15" t="str">
        <f>VLOOKUP(B17,[1]Sheet3!$C$2:$K$196,2,FALSE)</f>
        <v>女</v>
      </c>
      <c r="D17" s="14">
        <v>20240615144</v>
      </c>
      <c r="E17" s="33">
        <v>59.25</v>
      </c>
      <c r="F17" s="34">
        <v>82.9</v>
      </c>
      <c r="G17" s="34">
        <f t="shared" si="4"/>
        <v>82.87513</v>
      </c>
      <c r="H17" s="36">
        <f t="shared" si="5"/>
        <v>24.862539</v>
      </c>
      <c r="I17" s="34">
        <f t="shared" si="6"/>
        <v>84.112539</v>
      </c>
      <c r="J17" s="47" t="s">
        <v>15</v>
      </c>
      <c r="L17" s="48"/>
      <c r="M17" s="48"/>
    </row>
    <row r="18" ht="18" customHeight="1" spans="1:13">
      <c r="A18" s="15">
        <v>4</v>
      </c>
      <c r="B18" s="14" t="s">
        <v>22</v>
      </c>
      <c r="C18" s="15" t="str">
        <f>VLOOKUP(B18,[1]Sheet3!$C$2:$K$196,2,FALSE)</f>
        <v>女</v>
      </c>
      <c r="D18" s="14">
        <v>20240615121</v>
      </c>
      <c r="E18" s="33">
        <v>58.42</v>
      </c>
      <c r="F18" s="34">
        <v>83.03</v>
      </c>
      <c r="G18" s="34">
        <f t="shared" si="4"/>
        <v>83.005091</v>
      </c>
      <c r="H18" s="36">
        <f t="shared" si="5"/>
        <v>24.9015273</v>
      </c>
      <c r="I18" s="34">
        <f t="shared" si="6"/>
        <v>83.3215273</v>
      </c>
      <c r="J18" s="47" t="s">
        <v>15</v>
      </c>
      <c r="L18" s="48"/>
      <c r="M18" s="48"/>
    </row>
    <row r="19" ht="18" customHeight="1" spans="1:13">
      <c r="A19" s="15">
        <v>5</v>
      </c>
      <c r="B19" s="14" t="s">
        <v>23</v>
      </c>
      <c r="C19" s="15" t="str">
        <f>VLOOKUP(B19,[1]Sheet3!$C$2:$K$196,2,FALSE)</f>
        <v>女</v>
      </c>
      <c r="D19" s="14">
        <v>20240615114</v>
      </c>
      <c r="E19" s="33">
        <v>57.39</v>
      </c>
      <c r="F19" s="34">
        <v>85.17</v>
      </c>
      <c r="G19" s="34">
        <f t="shared" si="4"/>
        <v>85.144449</v>
      </c>
      <c r="H19" s="36">
        <f t="shared" si="5"/>
        <v>25.5433347</v>
      </c>
      <c r="I19" s="34">
        <f t="shared" si="6"/>
        <v>82.9333347</v>
      </c>
      <c r="J19" s="47" t="s">
        <v>15</v>
      </c>
      <c r="L19" s="48"/>
      <c r="M19" s="48"/>
    </row>
    <row r="20" ht="18" customHeight="1" spans="1:13">
      <c r="A20" s="15">
        <v>8</v>
      </c>
      <c r="B20" s="14" t="s">
        <v>24</v>
      </c>
      <c r="C20" s="15" t="str">
        <f>VLOOKUP(B20,[1]Sheet3!$C$2:$K$196,2,FALSE)</f>
        <v>女</v>
      </c>
      <c r="D20" s="14">
        <v>20240615136</v>
      </c>
      <c r="E20" s="33">
        <v>56.69</v>
      </c>
      <c r="F20" s="34">
        <v>86.03</v>
      </c>
      <c r="G20" s="34">
        <f t="shared" si="4"/>
        <v>86.004191</v>
      </c>
      <c r="H20" s="36">
        <f t="shared" si="5"/>
        <v>25.8012573</v>
      </c>
      <c r="I20" s="34">
        <f t="shared" si="6"/>
        <v>82.4912573</v>
      </c>
      <c r="J20" s="47" t="s">
        <v>15</v>
      </c>
      <c r="L20" s="48"/>
      <c r="M20" s="48"/>
    </row>
    <row r="21" ht="18" customHeight="1" spans="1:13">
      <c r="A21" s="15">
        <v>10</v>
      </c>
      <c r="B21" s="14" t="s">
        <v>25</v>
      </c>
      <c r="C21" s="15" t="str">
        <f>VLOOKUP(B21,[1]Sheet3!$C$2:$K$196,2,FALSE)</f>
        <v>女</v>
      </c>
      <c r="D21" s="14">
        <v>20240615141</v>
      </c>
      <c r="E21" s="33">
        <v>57.82</v>
      </c>
      <c r="F21" s="34">
        <v>80.83</v>
      </c>
      <c r="G21" s="34">
        <f t="shared" si="4"/>
        <v>80.805751</v>
      </c>
      <c r="H21" s="36">
        <f t="shared" si="5"/>
        <v>24.2417253</v>
      </c>
      <c r="I21" s="34">
        <f t="shared" si="6"/>
        <v>82.0617253</v>
      </c>
      <c r="J21" s="47" t="s">
        <v>15</v>
      </c>
      <c r="L21" s="48"/>
      <c r="M21" s="48"/>
    </row>
    <row r="22" ht="18" customHeight="1" spans="1:13">
      <c r="A22" s="15">
        <v>12</v>
      </c>
      <c r="B22" s="14" t="s">
        <v>26</v>
      </c>
      <c r="C22" s="15" t="str">
        <f>VLOOKUP(B22,[1]Sheet3!$C$2:$K$196,2,FALSE)</f>
        <v>女</v>
      </c>
      <c r="D22" s="14">
        <v>20240615135</v>
      </c>
      <c r="E22" s="33">
        <v>56.54</v>
      </c>
      <c r="F22" s="34">
        <v>84.2</v>
      </c>
      <c r="G22" s="34">
        <f t="shared" si="4"/>
        <v>84.17474</v>
      </c>
      <c r="H22" s="36">
        <f t="shared" si="5"/>
        <v>25.252422</v>
      </c>
      <c r="I22" s="34">
        <f t="shared" si="6"/>
        <v>81.792422</v>
      </c>
      <c r="J22" s="47" t="s">
        <v>15</v>
      </c>
      <c r="L22" s="48"/>
      <c r="M22" s="48"/>
    </row>
    <row r="23" ht="18" customHeight="1" spans="1:13">
      <c r="A23" s="15">
        <v>15</v>
      </c>
      <c r="B23" s="14" t="s">
        <v>27</v>
      </c>
      <c r="C23" s="15" t="str">
        <f>VLOOKUP(B23,[1]Sheet3!$C$2:$K$196,2,FALSE)</f>
        <v>女</v>
      </c>
      <c r="D23" s="14">
        <v>20240615102</v>
      </c>
      <c r="E23" s="33">
        <v>57.66</v>
      </c>
      <c r="F23" s="34">
        <v>79.4</v>
      </c>
      <c r="G23" s="34">
        <f t="shared" si="4"/>
        <v>79.37618</v>
      </c>
      <c r="H23" s="36">
        <f t="shared" si="5"/>
        <v>23.812854</v>
      </c>
      <c r="I23" s="34">
        <f t="shared" si="6"/>
        <v>81.472854</v>
      </c>
      <c r="J23" s="47" t="s">
        <v>15</v>
      </c>
      <c r="L23" s="48"/>
      <c r="M23" s="48"/>
    </row>
    <row r="24" ht="18" customHeight="1" spans="1:13">
      <c r="A24" s="15">
        <v>17</v>
      </c>
      <c r="B24" s="14" t="s">
        <v>28</v>
      </c>
      <c r="C24" s="15" t="str">
        <f>VLOOKUP(B24,[1]Sheet3!$C$2:$K$196,2,FALSE)</f>
        <v>女</v>
      </c>
      <c r="D24" s="14">
        <v>20240615107</v>
      </c>
      <c r="E24" s="33">
        <v>56.91</v>
      </c>
      <c r="F24" s="34">
        <v>80.03</v>
      </c>
      <c r="G24" s="34">
        <f t="shared" si="4"/>
        <v>80.005991</v>
      </c>
      <c r="H24" s="36">
        <f t="shared" si="5"/>
        <v>24.0017973</v>
      </c>
      <c r="I24" s="34">
        <f t="shared" si="6"/>
        <v>80.9117973</v>
      </c>
      <c r="J24" s="47" t="s">
        <v>15</v>
      </c>
      <c r="L24" s="48"/>
      <c r="M24" s="48"/>
    </row>
    <row r="25" ht="18" customHeight="1" spans="1:13">
      <c r="A25" s="15">
        <v>21</v>
      </c>
      <c r="B25" s="14" t="s">
        <v>29</v>
      </c>
      <c r="C25" s="15" t="str">
        <f>VLOOKUP(B25,[1]Sheet3!$C$2:$K$196,2,FALSE)</f>
        <v>女</v>
      </c>
      <c r="D25" s="14">
        <v>20240615126</v>
      </c>
      <c r="E25" s="33">
        <v>55.45</v>
      </c>
      <c r="F25" s="34">
        <v>81.7</v>
      </c>
      <c r="G25" s="34">
        <f t="shared" si="4"/>
        <v>81.67549</v>
      </c>
      <c r="H25" s="36">
        <f t="shared" si="5"/>
        <v>24.502647</v>
      </c>
      <c r="I25" s="34">
        <f t="shared" si="6"/>
        <v>79.952647</v>
      </c>
      <c r="J25" s="47" t="s">
        <v>15</v>
      </c>
      <c r="L25" s="48"/>
      <c r="M25" s="48"/>
    </row>
    <row r="26" ht="18" customHeight="1" spans="1:13">
      <c r="A26" s="15">
        <v>22</v>
      </c>
      <c r="B26" s="14" t="s">
        <v>30</v>
      </c>
      <c r="C26" s="15" t="str">
        <f>VLOOKUP(B26,[1]Sheet3!$C$2:$K$196,2,FALSE)</f>
        <v>女</v>
      </c>
      <c r="D26" s="14">
        <v>20240615156</v>
      </c>
      <c r="E26" s="33">
        <v>54.62</v>
      </c>
      <c r="F26" s="34">
        <v>83.2</v>
      </c>
      <c r="G26" s="34">
        <f t="shared" si="4"/>
        <v>83.17504</v>
      </c>
      <c r="H26" s="36">
        <f t="shared" si="5"/>
        <v>24.952512</v>
      </c>
      <c r="I26" s="34">
        <f t="shared" si="6"/>
        <v>79.572512</v>
      </c>
      <c r="J26" s="47" t="s">
        <v>15</v>
      </c>
      <c r="L26" s="48"/>
      <c r="M26" s="48"/>
    </row>
    <row r="27" ht="18" customHeight="1" spans="1:13">
      <c r="A27" s="15">
        <v>24</v>
      </c>
      <c r="B27" s="14" t="s">
        <v>31</v>
      </c>
      <c r="C27" s="15" t="str">
        <f>VLOOKUP(B27,[1]Sheet3!$C$2:$K$196,2,FALSE)</f>
        <v>女</v>
      </c>
      <c r="D27" s="14">
        <v>20240615123</v>
      </c>
      <c r="E27" s="33">
        <v>55.85</v>
      </c>
      <c r="F27" s="34">
        <v>77.63</v>
      </c>
      <c r="G27" s="34">
        <f t="shared" si="4"/>
        <v>77.606711</v>
      </c>
      <c r="H27" s="36">
        <f t="shared" si="5"/>
        <v>23.2820133</v>
      </c>
      <c r="I27" s="34">
        <f t="shared" si="6"/>
        <v>79.1320133</v>
      </c>
      <c r="J27" s="47" t="s">
        <v>15</v>
      </c>
      <c r="L27" s="48"/>
      <c r="M27" s="48"/>
    </row>
    <row r="28" ht="18" customHeight="1" spans="1:13">
      <c r="A28" s="15"/>
      <c r="B28" s="14"/>
      <c r="C28" s="15" t="s">
        <v>14</v>
      </c>
      <c r="D28" s="14">
        <v>20240615151</v>
      </c>
      <c r="E28" s="33">
        <v>55.54</v>
      </c>
      <c r="F28" s="34">
        <v>77.37</v>
      </c>
      <c r="G28" s="34">
        <f t="shared" si="4"/>
        <v>77.346789</v>
      </c>
      <c r="H28" s="36">
        <f t="shared" si="5"/>
        <v>23.2040367</v>
      </c>
      <c r="I28" s="34">
        <f t="shared" si="6"/>
        <v>78.7440367</v>
      </c>
      <c r="J28" s="47"/>
      <c r="L28" s="48"/>
      <c r="M28" s="48"/>
    </row>
    <row r="29" ht="18" customHeight="1" spans="1:13">
      <c r="A29" s="15"/>
      <c r="B29" s="14"/>
      <c r="C29" s="15" t="s">
        <v>14</v>
      </c>
      <c r="D29" s="14">
        <v>20240615162</v>
      </c>
      <c r="E29" s="33">
        <v>53.96</v>
      </c>
      <c r="F29" s="34">
        <v>76.3</v>
      </c>
      <c r="G29" s="34">
        <f t="shared" si="4"/>
        <v>76.27711</v>
      </c>
      <c r="H29" s="36">
        <f t="shared" si="5"/>
        <v>22.883133</v>
      </c>
      <c r="I29" s="34">
        <f t="shared" si="6"/>
        <v>76.843133</v>
      </c>
      <c r="J29" s="47"/>
      <c r="L29" s="48"/>
      <c r="M29" s="48"/>
    </row>
    <row r="30" ht="18" customHeight="1" spans="1:13">
      <c r="A30" s="15"/>
      <c r="B30" s="14"/>
      <c r="C30" s="15" t="s">
        <v>14</v>
      </c>
      <c r="D30" s="14">
        <v>20240615140</v>
      </c>
      <c r="E30" s="33">
        <v>52.92</v>
      </c>
      <c r="F30" s="34">
        <v>73.53</v>
      </c>
      <c r="G30" s="34">
        <f t="shared" si="4"/>
        <v>73.507941</v>
      </c>
      <c r="H30" s="36">
        <f t="shared" si="5"/>
        <v>22.0523823</v>
      </c>
      <c r="I30" s="34">
        <f t="shared" si="6"/>
        <v>74.9723823</v>
      </c>
      <c r="J30" s="47"/>
      <c r="L30" s="48"/>
      <c r="M30" s="48"/>
    </row>
    <row r="31" s="1" customFormat="1" ht="18" customHeight="1" spans="1:13">
      <c r="A31" s="16" t="s">
        <v>32</v>
      </c>
      <c r="B31" s="17"/>
      <c r="C31" s="17"/>
      <c r="D31" s="17"/>
      <c r="E31" s="37"/>
      <c r="F31" s="17"/>
      <c r="G31" s="17"/>
      <c r="H31" s="38"/>
      <c r="I31" s="38"/>
      <c r="J31" s="50"/>
      <c r="L31" s="51"/>
      <c r="M31" s="51"/>
    </row>
    <row r="32" ht="18" customHeight="1" spans="1:13">
      <c r="A32" s="15">
        <v>1</v>
      </c>
      <c r="B32" s="14" t="s">
        <v>33</v>
      </c>
      <c r="C32" s="15" t="str">
        <f>VLOOKUP(B32,[1]Sheet3!$C$2:$K$196,2,FALSE)</f>
        <v>女</v>
      </c>
      <c r="D32" s="14">
        <v>20240615111</v>
      </c>
      <c r="E32" s="33">
        <v>60.63</v>
      </c>
      <c r="F32" s="34">
        <v>86.1</v>
      </c>
      <c r="G32" s="34">
        <f t="shared" ref="G32:G46" si="7">F32*1.0003</f>
        <v>86.12583</v>
      </c>
      <c r="H32" s="36">
        <f t="shared" ref="H32:H46" si="8">G32*0.3</f>
        <v>25.837749</v>
      </c>
      <c r="I32" s="34">
        <f t="shared" ref="I32:I46" si="9">E32+H32</f>
        <v>86.467749</v>
      </c>
      <c r="J32" s="47" t="s">
        <v>15</v>
      </c>
      <c r="L32" s="48"/>
      <c r="M32" s="48"/>
    </row>
    <row r="33" ht="18" customHeight="1" spans="1:13">
      <c r="A33" s="15">
        <v>6</v>
      </c>
      <c r="B33" s="14" t="s">
        <v>34</v>
      </c>
      <c r="C33" s="15" t="str">
        <f>VLOOKUP(B33,[1]Sheet3!$C$2:$K$196,2,FALSE)</f>
        <v>女</v>
      </c>
      <c r="D33" s="14">
        <v>20240615132</v>
      </c>
      <c r="E33" s="33">
        <v>57.24</v>
      </c>
      <c r="F33" s="34">
        <v>85.03</v>
      </c>
      <c r="G33" s="34">
        <f t="shared" si="7"/>
        <v>85.055509</v>
      </c>
      <c r="H33" s="36">
        <f t="shared" si="8"/>
        <v>25.5166527</v>
      </c>
      <c r="I33" s="34">
        <f t="shared" si="9"/>
        <v>82.7566527</v>
      </c>
      <c r="J33" s="47" t="s">
        <v>15</v>
      </c>
      <c r="L33" s="48"/>
      <c r="M33" s="48"/>
    </row>
    <row r="34" ht="18" customHeight="1" spans="1:13">
      <c r="A34" s="15">
        <v>7</v>
      </c>
      <c r="B34" s="14" t="s">
        <v>35</v>
      </c>
      <c r="C34" s="15" t="str">
        <f>VLOOKUP(B34,[1]Sheet3!$C$2:$K$196,2,FALSE)</f>
        <v>女</v>
      </c>
      <c r="D34" s="14">
        <v>20240615124</v>
      </c>
      <c r="E34" s="33">
        <v>58.4</v>
      </c>
      <c r="F34" s="34">
        <v>80.67</v>
      </c>
      <c r="G34" s="34">
        <f t="shared" si="7"/>
        <v>80.694201</v>
      </c>
      <c r="H34" s="36">
        <f t="shared" si="8"/>
        <v>24.2082603</v>
      </c>
      <c r="I34" s="34">
        <f t="shared" si="9"/>
        <v>82.6082603</v>
      </c>
      <c r="J34" s="47" t="s">
        <v>15</v>
      </c>
      <c r="L34" s="48"/>
      <c r="M34" s="48"/>
    </row>
    <row r="35" ht="18" customHeight="1" spans="1:13">
      <c r="A35" s="15">
        <v>9</v>
      </c>
      <c r="B35" s="14" t="s">
        <v>36</v>
      </c>
      <c r="C35" s="15" t="str">
        <f>VLOOKUP(B35,[1]Sheet3!$C$2:$K$196,2,FALSE)</f>
        <v>女</v>
      </c>
      <c r="D35" s="14">
        <v>20240615143</v>
      </c>
      <c r="E35" s="33">
        <v>56.98</v>
      </c>
      <c r="F35" s="34">
        <v>84.5</v>
      </c>
      <c r="G35" s="34">
        <f t="shared" si="7"/>
        <v>84.52535</v>
      </c>
      <c r="H35" s="36">
        <f t="shared" si="8"/>
        <v>25.357605</v>
      </c>
      <c r="I35" s="34">
        <f t="shared" si="9"/>
        <v>82.337605</v>
      </c>
      <c r="J35" s="47" t="s">
        <v>15</v>
      </c>
      <c r="L35" s="48"/>
      <c r="M35" s="48"/>
    </row>
    <row r="36" ht="18" customHeight="1" spans="1:13">
      <c r="A36" s="15">
        <v>11</v>
      </c>
      <c r="B36" s="14" t="s">
        <v>37</v>
      </c>
      <c r="C36" s="15" t="str">
        <f>VLOOKUP(B36,[1]Sheet3!$C$2:$K$196,2,FALSE)</f>
        <v>女</v>
      </c>
      <c r="D36" s="14">
        <v>20240615166</v>
      </c>
      <c r="E36" s="33">
        <v>57.76</v>
      </c>
      <c r="F36" s="34">
        <v>80.67</v>
      </c>
      <c r="G36" s="34">
        <f t="shared" si="7"/>
        <v>80.694201</v>
      </c>
      <c r="H36" s="36">
        <f t="shared" si="8"/>
        <v>24.2082603</v>
      </c>
      <c r="I36" s="34">
        <f t="shared" si="9"/>
        <v>81.9682603</v>
      </c>
      <c r="J36" s="47" t="s">
        <v>15</v>
      </c>
      <c r="L36" s="48"/>
      <c r="M36" s="48"/>
    </row>
    <row r="37" ht="18" customHeight="1" spans="1:13">
      <c r="A37" s="15">
        <v>13</v>
      </c>
      <c r="B37" s="14" t="s">
        <v>38</v>
      </c>
      <c r="C37" s="15" t="str">
        <f>VLOOKUP(B37,[1]Sheet3!$C$2:$K$196,2,FALSE)</f>
        <v>女</v>
      </c>
      <c r="D37" s="14">
        <v>20240615157</v>
      </c>
      <c r="E37" s="33">
        <v>57.69</v>
      </c>
      <c r="F37" s="34">
        <v>79.57</v>
      </c>
      <c r="G37" s="34">
        <f t="shared" si="7"/>
        <v>79.593871</v>
      </c>
      <c r="H37" s="36">
        <f t="shared" si="8"/>
        <v>23.8781613</v>
      </c>
      <c r="I37" s="34">
        <f t="shared" si="9"/>
        <v>81.5681613</v>
      </c>
      <c r="J37" s="47" t="s">
        <v>15</v>
      </c>
      <c r="L37" s="48"/>
      <c r="M37" s="48"/>
    </row>
    <row r="38" ht="18" customHeight="1" spans="1:13">
      <c r="A38" s="15">
        <v>14</v>
      </c>
      <c r="B38" s="14" t="s">
        <v>39</v>
      </c>
      <c r="C38" s="15" t="str">
        <f>VLOOKUP(B38,[1]Sheet3!$C$2:$K$196,2,FALSE)</f>
        <v>女</v>
      </c>
      <c r="D38" s="14">
        <v>20240615159</v>
      </c>
      <c r="E38" s="33">
        <v>58.02</v>
      </c>
      <c r="F38" s="34">
        <v>78.43</v>
      </c>
      <c r="G38" s="34">
        <f t="shared" si="7"/>
        <v>78.453529</v>
      </c>
      <c r="H38" s="36">
        <f t="shared" si="8"/>
        <v>23.5360587</v>
      </c>
      <c r="I38" s="34">
        <f t="shared" si="9"/>
        <v>81.5560587</v>
      </c>
      <c r="J38" s="47" t="s">
        <v>15</v>
      </c>
      <c r="L38" s="48"/>
      <c r="M38" s="48"/>
    </row>
    <row r="39" ht="18" customHeight="1" spans="1:13">
      <c r="A39" s="15">
        <v>16</v>
      </c>
      <c r="B39" s="14" t="s">
        <v>40</v>
      </c>
      <c r="C39" s="15" t="str">
        <f>VLOOKUP(B39,[1]Sheet3!$C$2:$K$196,2,FALSE)</f>
        <v>女</v>
      </c>
      <c r="D39" s="14">
        <v>20240615172</v>
      </c>
      <c r="E39" s="33">
        <v>57.31</v>
      </c>
      <c r="F39" s="34">
        <v>79.73</v>
      </c>
      <c r="G39" s="34">
        <f t="shared" si="7"/>
        <v>79.753919</v>
      </c>
      <c r="H39" s="36">
        <f t="shared" si="8"/>
        <v>23.9261757</v>
      </c>
      <c r="I39" s="34">
        <f t="shared" si="9"/>
        <v>81.2361757</v>
      </c>
      <c r="J39" s="47" t="s">
        <v>15</v>
      </c>
      <c r="L39" s="48"/>
      <c r="M39" s="48"/>
    </row>
    <row r="40" ht="18" customHeight="1" spans="1:13">
      <c r="A40" s="15">
        <v>18</v>
      </c>
      <c r="B40" s="14" t="s">
        <v>41</v>
      </c>
      <c r="C40" s="15" t="str">
        <f>VLOOKUP(B40,[1]Sheet3!$C$2:$K$196,2,FALSE)</f>
        <v>女</v>
      </c>
      <c r="D40" s="14">
        <v>20240615185</v>
      </c>
      <c r="E40" s="33">
        <v>55.42</v>
      </c>
      <c r="F40" s="34">
        <v>83.47</v>
      </c>
      <c r="G40" s="34">
        <f t="shared" si="7"/>
        <v>83.495041</v>
      </c>
      <c r="H40" s="36">
        <f t="shared" si="8"/>
        <v>25.0485123</v>
      </c>
      <c r="I40" s="34">
        <f t="shared" si="9"/>
        <v>80.4685123</v>
      </c>
      <c r="J40" s="47" t="s">
        <v>15</v>
      </c>
      <c r="L40" s="48"/>
      <c r="M40" s="48"/>
    </row>
    <row r="41" ht="18" customHeight="1" spans="1:13">
      <c r="A41" s="15">
        <v>19</v>
      </c>
      <c r="B41" s="14" t="s">
        <v>42</v>
      </c>
      <c r="C41" s="15" t="str">
        <f>VLOOKUP(B41,[1]Sheet3!$C$2:$K$196,2,FALSE)</f>
        <v>女</v>
      </c>
      <c r="D41" s="14">
        <v>20240615161</v>
      </c>
      <c r="E41" s="33">
        <v>55.28</v>
      </c>
      <c r="F41" s="34">
        <v>82.7</v>
      </c>
      <c r="G41" s="34">
        <f t="shared" si="7"/>
        <v>82.72481</v>
      </c>
      <c r="H41" s="36">
        <f t="shared" si="8"/>
        <v>24.817443</v>
      </c>
      <c r="I41" s="34">
        <f t="shared" si="9"/>
        <v>80.097443</v>
      </c>
      <c r="J41" s="47" t="s">
        <v>15</v>
      </c>
      <c r="L41" s="48"/>
      <c r="M41" s="48"/>
    </row>
    <row r="42" ht="18" customHeight="1" spans="1:13">
      <c r="A42" s="15">
        <v>20</v>
      </c>
      <c r="B42" s="14" t="s">
        <v>43</v>
      </c>
      <c r="C42" s="15" t="str">
        <f>VLOOKUP(B42,[1]Sheet3!$C$2:$K$196,2,FALSE)</f>
        <v>女</v>
      </c>
      <c r="D42" s="14">
        <v>20240615149</v>
      </c>
      <c r="E42" s="33">
        <v>54.61</v>
      </c>
      <c r="F42" s="34">
        <v>84.83</v>
      </c>
      <c r="G42" s="34">
        <f t="shared" si="7"/>
        <v>84.855449</v>
      </c>
      <c r="H42" s="36">
        <f t="shared" si="8"/>
        <v>25.4566347</v>
      </c>
      <c r="I42" s="34">
        <f t="shared" si="9"/>
        <v>80.0666347</v>
      </c>
      <c r="J42" s="47" t="s">
        <v>15</v>
      </c>
      <c r="L42" s="48"/>
      <c r="M42" s="48"/>
    </row>
    <row r="43" ht="18" customHeight="1" spans="1:13">
      <c r="A43" s="15">
        <v>23</v>
      </c>
      <c r="B43" s="14" t="s">
        <v>44</v>
      </c>
      <c r="C43" s="15" t="str">
        <f>VLOOKUP(B43,[1]Sheet3!$C$2:$K$196,2,FALSE)</f>
        <v>女</v>
      </c>
      <c r="D43" s="14">
        <v>20240615174</v>
      </c>
      <c r="E43" s="33">
        <v>56.01</v>
      </c>
      <c r="F43" s="34">
        <v>77.83</v>
      </c>
      <c r="G43" s="34">
        <f t="shared" si="7"/>
        <v>77.853349</v>
      </c>
      <c r="H43" s="36">
        <f t="shared" si="8"/>
        <v>23.3560047</v>
      </c>
      <c r="I43" s="34">
        <f t="shared" si="9"/>
        <v>79.3660047</v>
      </c>
      <c r="J43" s="47" t="s">
        <v>15</v>
      </c>
      <c r="L43" s="48"/>
      <c r="M43" s="48"/>
    </row>
    <row r="44" ht="18" customHeight="1" spans="1:13">
      <c r="A44" s="15"/>
      <c r="B44" s="14"/>
      <c r="C44" s="15" t="s">
        <v>14</v>
      </c>
      <c r="D44" s="14">
        <v>20240615118</v>
      </c>
      <c r="E44" s="33">
        <v>55.99</v>
      </c>
      <c r="F44" s="34">
        <v>75.83</v>
      </c>
      <c r="G44" s="34">
        <f t="shared" si="7"/>
        <v>75.852749</v>
      </c>
      <c r="H44" s="36">
        <f t="shared" si="8"/>
        <v>22.7558247</v>
      </c>
      <c r="I44" s="34">
        <f t="shared" si="9"/>
        <v>78.7458247</v>
      </c>
      <c r="J44" s="47"/>
      <c r="L44" s="48"/>
      <c r="M44" s="48"/>
    </row>
    <row r="45" ht="18" customHeight="1" spans="1:13">
      <c r="A45" s="15"/>
      <c r="B45" s="14"/>
      <c r="C45" s="15" t="s">
        <v>14</v>
      </c>
      <c r="D45" s="14">
        <v>20240615163</v>
      </c>
      <c r="E45" s="33">
        <v>52.5</v>
      </c>
      <c r="F45" s="34">
        <v>78.9</v>
      </c>
      <c r="G45" s="34">
        <f t="shared" si="7"/>
        <v>78.92367</v>
      </c>
      <c r="H45" s="36">
        <f t="shared" si="8"/>
        <v>23.677101</v>
      </c>
      <c r="I45" s="34">
        <f t="shared" si="9"/>
        <v>76.177101</v>
      </c>
      <c r="J45" s="47"/>
      <c r="L45" s="48"/>
      <c r="M45" s="48"/>
    </row>
    <row r="46" ht="18" customHeight="1" spans="1:13">
      <c r="A46" s="15"/>
      <c r="B46" s="14"/>
      <c r="C46" s="15" t="s">
        <v>14</v>
      </c>
      <c r="D46" s="14">
        <v>20240615128</v>
      </c>
      <c r="E46" s="33">
        <v>52.05</v>
      </c>
      <c r="F46" s="34">
        <v>76.2</v>
      </c>
      <c r="G46" s="34">
        <f t="shared" si="7"/>
        <v>76.22286</v>
      </c>
      <c r="H46" s="36">
        <f t="shared" si="8"/>
        <v>22.866858</v>
      </c>
      <c r="I46" s="34">
        <f t="shared" si="9"/>
        <v>74.916858</v>
      </c>
      <c r="J46" s="47"/>
      <c r="L46" s="48"/>
      <c r="M46" s="48"/>
    </row>
    <row r="47" s="2" customFormat="1" ht="56" customHeight="1" spans="1:12">
      <c r="A47" s="18" t="s">
        <v>45</v>
      </c>
      <c r="B47" s="18"/>
      <c r="C47" s="18"/>
      <c r="D47" s="18"/>
      <c r="E47" s="39"/>
      <c r="F47" s="18"/>
      <c r="G47" s="18"/>
      <c r="H47" s="18"/>
      <c r="I47" s="18"/>
      <c r="J47" s="18"/>
      <c r="K47" s="52"/>
      <c r="L47" s="52"/>
    </row>
    <row r="48" spans="1:10">
      <c r="A48" s="19" t="s">
        <v>46</v>
      </c>
      <c r="B48" s="20"/>
      <c r="C48" s="20"/>
      <c r="D48" s="20"/>
      <c r="E48" s="40"/>
      <c r="F48" s="41"/>
      <c r="G48" s="41"/>
      <c r="H48" s="42"/>
      <c r="I48" s="53"/>
      <c r="J48" s="42"/>
    </row>
    <row r="49" spans="1:10">
      <c r="A49" s="19" t="s">
        <v>47</v>
      </c>
      <c r="B49" s="20"/>
      <c r="C49" s="20"/>
      <c r="D49" s="20"/>
      <c r="E49" s="40"/>
      <c r="F49" s="41"/>
      <c r="G49" s="41"/>
      <c r="H49" s="42"/>
      <c r="I49" s="53"/>
      <c r="J49" s="42"/>
    </row>
    <row r="50" spans="1:10">
      <c r="A50" s="21" t="s">
        <v>48</v>
      </c>
      <c r="B50" s="22"/>
      <c r="C50" s="22"/>
      <c r="D50" s="22"/>
      <c r="E50" s="40"/>
      <c r="F50" s="41"/>
      <c r="G50" s="41"/>
      <c r="H50" s="43"/>
      <c r="I50" s="53"/>
      <c r="J50" s="43"/>
    </row>
    <row r="51" spans="1:10">
      <c r="A51" s="23"/>
      <c r="B51" s="23"/>
      <c r="C51" s="23"/>
      <c r="D51" s="23"/>
      <c r="E51" s="40"/>
      <c r="F51" s="40"/>
      <c r="G51" s="40"/>
      <c r="H51" s="44"/>
      <c r="I51" s="53"/>
      <c r="J51" s="54"/>
    </row>
    <row r="52" spans="1:10">
      <c r="A52" s="23"/>
      <c r="B52" s="23"/>
      <c r="C52" s="23"/>
      <c r="D52" s="23"/>
      <c r="E52" s="40"/>
      <c r="F52" s="40"/>
      <c r="G52" s="40"/>
      <c r="H52" s="44"/>
      <c r="I52" s="53"/>
      <c r="J52" s="54"/>
    </row>
    <row r="53" spans="1:10">
      <c r="A53" s="23"/>
      <c r="B53" s="23"/>
      <c r="C53" s="23"/>
      <c r="D53" s="23"/>
      <c r="E53" s="40"/>
      <c r="F53" s="40"/>
      <c r="G53" s="40"/>
      <c r="H53" s="44"/>
      <c r="I53" s="53"/>
      <c r="J53" s="54"/>
    </row>
    <row r="54" spans="1:10">
      <c r="A54" s="23"/>
      <c r="B54" s="23"/>
      <c r="C54" s="23"/>
      <c r="D54" s="23"/>
      <c r="E54" s="40"/>
      <c r="F54" s="40"/>
      <c r="G54" s="40"/>
      <c r="H54" s="44"/>
      <c r="I54" s="53"/>
      <c r="J54" s="54"/>
    </row>
    <row r="55" spans="1:10">
      <c r="A55" s="23"/>
      <c r="B55" s="23"/>
      <c r="C55" s="23"/>
      <c r="D55" s="23"/>
      <c r="E55" s="40"/>
      <c r="F55" s="40"/>
      <c r="G55" s="40"/>
      <c r="H55" s="44"/>
      <c r="I55" s="53"/>
      <c r="J55" s="54"/>
    </row>
    <row r="56" spans="1:10">
      <c r="A56" s="23"/>
      <c r="B56" s="23"/>
      <c r="C56" s="23"/>
      <c r="D56" s="23"/>
      <c r="E56" s="40"/>
      <c r="F56" s="40"/>
      <c r="G56" s="40"/>
      <c r="H56" s="44"/>
      <c r="I56" s="53"/>
      <c r="J56" s="54"/>
    </row>
    <row r="57" spans="1:10">
      <c r="A57" s="23"/>
      <c r="B57" s="23"/>
      <c r="C57" s="23"/>
      <c r="D57" s="23"/>
      <c r="E57" s="40"/>
      <c r="F57" s="40"/>
      <c r="G57" s="40"/>
      <c r="H57" s="44"/>
      <c r="I57" s="53"/>
      <c r="J57" s="54"/>
    </row>
    <row r="58" spans="1:10">
      <c r="A58" s="23"/>
      <c r="B58" s="23"/>
      <c r="C58" s="23"/>
      <c r="D58" s="23"/>
      <c r="E58" s="40"/>
      <c r="F58" s="40"/>
      <c r="G58" s="40"/>
      <c r="H58" s="44"/>
      <c r="I58" s="53"/>
      <c r="J58" s="54"/>
    </row>
    <row r="59" spans="1:10">
      <c r="A59" s="23"/>
      <c r="B59" s="23"/>
      <c r="C59" s="23"/>
      <c r="D59" s="23"/>
      <c r="E59" s="40"/>
      <c r="F59" s="40"/>
      <c r="G59" s="40"/>
      <c r="H59" s="44"/>
      <c r="I59" s="53"/>
      <c r="J59" s="54"/>
    </row>
    <row r="60" spans="1:10">
      <c r="A60" s="23"/>
      <c r="B60" s="23"/>
      <c r="C60" s="23"/>
      <c r="D60" s="23"/>
      <c r="E60" s="40"/>
      <c r="F60" s="40"/>
      <c r="G60" s="40"/>
      <c r="H60" s="44"/>
      <c r="I60" s="53"/>
      <c r="J60" s="54"/>
    </row>
    <row r="61" spans="1:10">
      <c r="A61" s="23"/>
      <c r="B61" s="23"/>
      <c r="C61" s="23"/>
      <c r="D61" s="23"/>
      <c r="E61" s="40"/>
      <c r="F61" s="40"/>
      <c r="G61" s="40"/>
      <c r="H61" s="44"/>
      <c r="I61" s="53"/>
      <c r="J61" s="54"/>
    </row>
    <row r="62" spans="1:10">
      <c r="A62" s="23"/>
      <c r="B62" s="23"/>
      <c r="C62" s="23"/>
      <c r="D62" s="23"/>
      <c r="E62" s="40"/>
      <c r="F62" s="40"/>
      <c r="G62" s="40"/>
      <c r="H62" s="44"/>
      <c r="I62" s="53"/>
      <c r="J62" s="54"/>
    </row>
    <row r="63" spans="1:10">
      <c r="A63" s="23"/>
      <c r="B63" s="23"/>
      <c r="C63" s="23"/>
      <c r="D63" s="23"/>
      <c r="E63" s="40"/>
      <c r="F63" s="40"/>
      <c r="G63" s="40"/>
      <c r="H63" s="44"/>
      <c r="I63" s="53"/>
      <c r="J63" s="54"/>
    </row>
    <row r="64" spans="1:10">
      <c r="A64" s="23"/>
      <c r="B64" s="23"/>
      <c r="C64" s="23"/>
      <c r="D64" s="23"/>
      <c r="E64" s="40"/>
      <c r="F64" s="40"/>
      <c r="G64" s="40"/>
      <c r="H64" s="44"/>
      <c r="I64" s="53"/>
      <c r="J64" s="54"/>
    </row>
    <row r="65" spans="1:10">
      <c r="A65" s="23"/>
      <c r="B65" s="23"/>
      <c r="C65" s="23"/>
      <c r="D65" s="23"/>
      <c r="E65" s="40"/>
      <c r="F65" s="40"/>
      <c r="G65" s="40"/>
      <c r="H65" s="44"/>
      <c r="I65" s="53"/>
      <c r="J65" s="54"/>
    </row>
    <row r="66" spans="1:10">
      <c r="A66" s="23"/>
      <c r="B66" s="23"/>
      <c r="C66" s="23"/>
      <c r="D66" s="23"/>
      <c r="E66" s="40"/>
      <c r="F66" s="40"/>
      <c r="G66" s="40"/>
      <c r="H66" s="44"/>
      <c r="I66" s="53"/>
      <c r="J66" s="54"/>
    </row>
    <row r="67" spans="1:10">
      <c r="A67" s="23"/>
      <c r="B67" s="23"/>
      <c r="C67" s="23"/>
      <c r="D67" s="23"/>
      <c r="E67" s="40"/>
      <c r="F67" s="40"/>
      <c r="G67" s="40"/>
      <c r="H67" s="44"/>
      <c r="I67" s="53"/>
      <c r="J67" s="54"/>
    </row>
    <row r="68" spans="1:10">
      <c r="A68" s="23"/>
      <c r="B68" s="23"/>
      <c r="C68" s="23"/>
      <c r="D68" s="23"/>
      <c r="E68" s="40"/>
      <c r="F68" s="40"/>
      <c r="G68" s="40"/>
      <c r="H68" s="44"/>
      <c r="I68" s="53"/>
      <c r="J68" s="54"/>
    </row>
    <row r="69" spans="1:10">
      <c r="A69" s="23"/>
      <c r="B69" s="23"/>
      <c r="C69" s="23"/>
      <c r="D69" s="23"/>
      <c r="E69" s="40"/>
      <c r="F69" s="40"/>
      <c r="G69" s="40"/>
      <c r="H69" s="44"/>
      <c r="I69" s="53"/>
      <c r="J69" s="54"/>
    </row>
    <row r="70" spans="1:10">
      <c r="A70" s="23"/>
      <c r="B70" s="23"/>
      <c r="C70" s="23"/>
      <c r="D70" s="23"/>
      <c r="E70" s="40"/>
      <c r="F70" s="40"/>
      <c r="G70" s="40"/>
      <c r="H70" s="44"/>
      <c r="I70" s="53"/>
      <c r="J70" s="54"/>
    </row>
    <row r="71" spans="1:10">
      <c r="A71" s="23"/>
      <c r="B71" s="23"/>
      <c r="C71" s="23"/>
      <c r="D71" s="23"/>
      <c r="E71" s="40"/>
      <c r="F71" s="40"/>
      <c r="G71" s="40"/>
      <c r="H71" s="44"/>
      <c r="I71" s="53"/>
      <c r="J71" s="54"/>
    </row>
    <row r="72" spans="1:10">
      <c r="A72" s="23"/>
      <c r="B72" s="23"/>
      <c r="C72" s="23"/>
      <c r="D72" s="23"/>
      <c r="E72" s="40"/>
      <c r="F72" s="40"/>
      <c r="G72" s="40"/>
      <c r="H72" s="44"/>
      <c r="I72" s="53"/>
      <c r="J72" s="54"/>
    </row>
    <row r="73" spans="1:10">
      <c r="A73" s="23"/>
      <c r="B73" s="23"/>
      <c r="C73" s="23"/>
      <c r="D73" s="23"/>
      <c r="E73" s="40"/>
      <c r="F73" s="40"/>
      <c r="G73" s="40"/>
      <c r="H73" s="44"/>
      <c r="I73" s="53"/>
      <c r="J73" s="54"/>
    </row>
    <row r="74" spans="1:10">
      <c r="A74" s="23"/>
      <c r="B74" s="23"/>
      <c r="C74" s="23"/>
      <c r="D74" s="23"/>
      <c r="E74" s="40"/>
      <c r="F74" s="40"/>
      <c r="G74" s="40"/>
      <c r="H74" s="44"/>
      <c r="I74" s="53"/>
      <c r="J74" s="54"/>
    </row>
    <row r="75" spans="1:10">
      <c r="A75" s="23"/>
      <c r="B75" s="23"/>
      <c r="C75" s="23"/>
      <c r="D75" s="23"/>
      <c r="E75" s="40"/>
      <c r="F75" s="40"/>
      <c r="G75" s="40"/>
      <c r="H75" s="44"/>
      <c r="I75" s="53"/>
      <c r="J75" s="54"/>
    </row>
    <row r="76" spans="1:10">
      <c r="A76" s="23"/>
      <c r="B76" s="23"/>
      <c r="C76" s="23"/>
      <c r="D76" s="23"/>
      <c r="E76" s="40"/>
      <c r="F76" s="40"/>
      <c r="G76" s="40"/>
      <c r="H76" s="44"/>
      <c r="I76" s="53"/>
      <c r="J76" s="54"/>
    </row>
    <row r="77" spans="1:10">
      <c r="A77" s="23"/>
      <c r="B77" s="23"/>
      <c r="C77" s="23"/>
      <c r="D77" s="23"/>
      <c r="E77" s="40"/>
      <c r="F77" s="40"/>
      <c r="G77" s="40"/>
      <c r="H77" s="44"/>
      <c r="I77" s="53"/>
      <c r="J77" s="54"/>
    </row>
    <row r="78" spans="1:10">
      <c r="A78" s="23"/>
      <c r="B78" s="23"/>
      <c r="C78" s="23"/>
      <c r="D78" s="23"/>
      <c r="E78" s="40"/>
      <c r="F78" s="40"/>
      <c r="G78" s="40"/>
      <c r="H78" s="44"/>
      <c r="I78" s="53"/>
      <c r="J78" s="54"/>
    </row>
    <row r="79" spans="1:10">
      <c r="A79" s="23"/>
      <c r="B79" s="23"/>
      <c r="C79" s="23"/>
      <c r="D79" s="23"/>
      <c r="E79" s="40"/>
      <c r="F79" s="40"/>
      <c r="G79" s="40"/>
      <c r="H79" s="44"/>
      <c r="I79" s="53"/>
      <c r="J79" s="54"/>
    </row>
    <row r="80" spans="1:10">
      <c r="A80" s="23"/>
      <c r="B80" s="23"/>
      <c r="C80" s="23"/>
      <c r="D80" s="23"/>
      <c r="E80" s="40"/>
      <c r="F80" s="40"/>
      <c r="G80" s="40"/>
      <c r="H80" s="44"/>
      <c r="I80" s="53"/>
      <c r="J80" s="54"/>
    </row>
    <row r="81" spans="1:10">
      <c r="A81" s="23"/>
      <c r="B81" s="23"/>
      <c r="C81" s="23"/>
      <c r="D81" s="23"/>
      <c r="E81" s="40"/>
      <c r="F81" s="40"/>
      <c r="G81" s="40"/>
      <c r="H81" s="44"/>
      <c r="I81" s="53"/>
      <c r="J81" s="54"/>
    </row>
    <row r="82" spans="1:10">
      <c r="A82" s="23"/>
      <c r="B82" s="23"/>
      <c r="C82" s="23"/>
      <c r="D82" s="23"/>
      <c r="E82" s="40"/>
      <c r="F82" s="40"/>
      <c r="G82" s="40"/>
      <c r="H82" s="44"/>
      <c r="I82" s="53"/>
      <c r="J82" s="54"/>
    </row>
    <row r="83" spans="1:10">
      <c r="A83" s="23"/>
      <c r="B83" s="23"/>
      <c r="C83" s="23"/>
      <c r="D83" s="23"/>
      <c r="E83" s="40"/>
      <c r="F83" s="40"/>
      <c r="G83" s="40"/>
      <c r="H83" s="44"/>
      <c r="I83" s="53"/>
      <c r="J83" s="54"/>
    </row>
    <row r="84" spans="1:10">
      <c r="A84" s="23"/>
      <c r="B84" s="23"/>
      <c r="C84" s="23"/>
      <c r="D84" s="23"/>
      <c r="E84" s="40"/>
      <c r="F84" s="40"/>
      <c r="G84" s="40"/>
      <c r="H84" s="44"/>
      <c r="I84" s="53"/>
      <c r="J84" s="54"/>
    </row>
    <row r="85" spans="1:10">
      <c r="A85" s="23"/>
      <c r="B85" s="23"/>
      <c r="C85" s="23"/>
      <c r="D85" s="23"/>
      <c r="E85" s="40"/>
      <c r="F85" s="40"/>
      <c r="G85" s="40"/>
      <c r="H85" s="44"/>
      <c r="I85" s="53"/>
      <c r="J85" s="54"/>
    </row>
    <row r="86" spans="1:10">
      <c r="A86" s="23"/>
      <c r="B86" s="23"/>
      <c r="C86" s="23"/>
      <c r="D86" s="23"/>
      <c r="E86" s="40"/>
      <c r="F86" s="40"/>
      <c r="G86" s="40"/>
      <c r="H86" s="44"/>
      <c r="I86" s="53"/>
      <c r="J86" s="54"/>
    </row>
    <row r="87" spans="1:10">
      <c r="A87" s="23"/>
      <c r="B87" s="23"/>
      <c r="C87" s="23"/>
      <c r="D87" s="23"/>
      <c r="E87" s="40"/>
      <c r="F87" s="40"/>
      <c r="G87" s="40"/>
      <c r="H87" s="44"/>
      <c r="I87" s="53"/>
      <c r="J87" s="54"/>
    </row>
    <row r="88" spans="1:10">
      <c r="A88" s="23"/>
      <c r="B88" s="23"/>
      <c r="C88" s="23"/>
      <c r="D88" s="23"/>
      <c r="E88" s="40"/>
      <c r="F88" s="40"/>
      <c r="G88" s="40"/>
      <c r="H88" s="44"/>
      <c r="I88" s="53"/>
      <c r="J88" s="54"/>
    </row>
    <row r="89" spans="1:10">
      <c r="A89" s="23"/>
      <c r="B89" s="23"/>
      <c r="C89" s="23"/>
      <c r="D89" s="23"/>
      <c r="E89" s="40"/>
      <c r="F89" s="40"/>
      <c r="G89" s="40"/>
      <c r="H89" s="44"/>
      <c r="I89" s="53"/>
      <c r="J89" s="54"/>
    </row>
    <row r="90" spans="1:10">
      <c r="A90" s="23"/>
      <c r="B90" s="23"/>
      <c r="C90" s="23"/>
      <c r="D90" s="23"/>
      <c r="E90" s="40"/>
      <c r="F90" s="40"/>
      <c r="G90" s="40"/>
      <c r="H90" s="44"/>
      <c r="I90" s="53"/>
      <c r="J90" s="54"/>
    </row>
    <row r="91" spans="1:10">
      <c r="A91" s="23"/>
      <c r="B91" s="23"/>
      <c r="C91" s="23"/>
      <c r="D91" s="23"/>
      <c r="E91" s="40"/>
      <c r="F91" s="40"/>
      <c r="G91" s="40"/>
      <c r="H91" s="44"/>
      <c r="I91" s="53"/>
      <c r="J91" s="54"/>
    </row>
    <row r="92" spans="1:10">
      <c r="A92" s="23"/>
      <c r="B92" s="23"/>
      <c r="C92" s="23"/>
      <c r="D92" s="23"/>
      <c r="E92" s="40"/>
      <c r="F92" s="40"/>
      <c r="G92" s="40"/>
      <c r="H92" s="44"/>
      <c r="I92" s="53"/>
      <c r="J92" s="54"/>
    </row>
    <row r="93" spans="1:10">
      <c r="A93" s="23"/>
      <c r="B93" s="23"/>
      <c r="C93" s="23"/>
      <c r="D93" s="23"/>
      <c r="E93" s="40"/>
      <c r="F93" s="40"/>
      <c r="G93" s="40"/>
      <c r="H93" s="44"/>
      <c r="I93" s="53"/>
      <c r="J93" s="54"/>
    </row>
    <row r="94" spans="1:10">
      <c r="A94" s="23"/>
      <c r="B94" s="23"/>
      <c r="C94" s="23"/>
      <c r="D94" s="23"/>
      <c r="E94" s="40"/>
      <c r="F94" s="40"/>
      <c r="G94" s="40"/>
      <c r="H94" s="44"/>
      <c r="I94" s="53"/>
      <c r="J94" s="54"/>
    </row>
    <row r="95" spans="1:10">
      <c r="A95" s="23"/>
      <c r="B95" s="23"/>
      <c r="C95" s="23"/>
      <c r="D95" s="23"/>
      <c r="E95" s="40"/>
      <c r="F95" s="40"/>
      <c r="G95" s="40"/>
      <c r="H95" s="44"/>
      <c r="I95" s="53"/>
      <c r="J95" s="54"/>
    </row>
    <row r="96" spans="1:10">
      <c r="A96" s="23"/>
      <c r="B96" s="23"/>
      <c r="C96" s="23"/>
      <c r="D96" s="23"/>
      <c r="E96" s="40"/>
      <c r="F96" s="40"/>
      <c r="G96" s="40"/>
      <c r="H96" s="44"/>
      <c r="I96" s="53"/>
      <c r="J96" s="54"/>
    </row>
    <row r="97" spans="1:10">
      <c r="A97" s="23"/>
      <c r="B97" s="23"/>
      <c r="C97" s="23"/>
      <c r="D97" s="23"/>
      <c r="E97" s="40"/>
      <c r="F97" s="40"/>
      <c r="G97" s="40"/>
      <c r="H97" s="44"/>
      <c r="I97" s="53"/>
      <c r="J97" s="54"/>
    </row>
    <row r="98" spans="1:10">
      <c r="A98" s="23"/>
      <c r="B98" s="23"/>
      <c r="C98" s="23"/>
      <c r="D98" s="23"/>
      <c r="E98" s="40"/>
      <c r="F98" s="40"/>
      <c r="G98" s="40"/>
      <c r="H98" s="44"/>
      <c r="I98" s="53"/>
      <c r="J98" s="54"/>
    </row>
    <row r="99" spans="1:10">
      <c r="A99" s="23"/>
      <c r="B99" s="23"/>
      <c r="C99" s="23"/>
      <c r="D99" s="23"/>
      <c r="E99" s="40"/>
      <c r="F99" s="40"/>
      <c r="G99" s="40"/>
      <c r="H99" s="44"/>
      <c r="I99" s="53"/>
      <c r="J99" s="54"/>
    </row>
    <row r="100" spans="1:10">
      <c r="A100" s="23"/>
      <c r="B100" s="23"/>
      <c r="C100" s="23"/>
      <c r="D100" s="23"/>
      <c r="E100" s="40"/>
      <c r="F100" s="40"/>
      <c r="G100" s="40"/>
      <c r="H100" s="44"/>
      <c r="I100" s="53"/>
      <c r="J100" s="54"/>
    </row>
    <row r="101" spans="1:10">
      <c r="A101" s="23"/>
      <c r="B101" s="23"/>
      <c r="C101" s="23"/>
      <c r="D101" s="23"/>
      <c r="E101" s="40"/>
      <c r="F101" s="40"/>
      <c r="G101" s="40"/>
      <c r="H101" s="44"/>
      <c r="I101" s="53"/>
      <c r="J101" s="54"/>
    </row>
    <row r="102" spans="1:10">
      <c r="A102" s="23"/>
      <c r="B102" s="23"/>
      <c r="C102" s="23"/>
      <c r="D102" s="23"/>
      <c r="E102" s="40"/>
      <c r="F102" s="40"/>
      <c r="G102" s="40"/>
      <c r="H102" s="44"/>
      <c r="I102" s="53"/>
      <c r="J102" s="54"/>
    </row>
    <row r="103" spans="1:10">
      <c r="A103" s="23"/>
      <c r="B103" s="23"/>
      <c r="C103" s="23"/>
      <c r="D103" s="23"/>
      <c r="E103" s="40"/>
      <c r="F103" s="40"/>
      <c r="G103" s="40"/>
      <c r="H103" s="44"/>
      <c r="I103" s="53"/>
      <c r="J103" s="54"/>
    </row>
    <row r="104" spans="1:10">
      <c r="A104" s="23"/>
      <c r="B104" s="23"/>
      <c r="C104" s="23"/>
      <c r="D104" s="23"/>
      <c r="E104" s="40"/>
      <c r="F104" s="40"/>
      <c r="G104" s="40"/>
      <c r="H104" s="44"/>
      <c r="I104" s="53"/>
      <c r="J104" s="54"/>
    </row>
    <row r="105" spans="1:10">
      <c r="A105" s="23"/>
      <c r="B105" s="23"/>
      <c r="C105" s="23"/>
      <c r="D105" s="23"/>
      <c r="E105" s="40"/>
      <c r="F105" s="40"/>
      <c r="G105" s="40"/>
      <c r="H105" s="44"/>
      <c r="I105" s="53"/>
      <c r="J105" s="54"/>
    </row>
    <row r="106" spans="1:10">
      <c r="A106" s="23"/>
      <c r="B106" s="23"/>
      <c r="C106" s="23"/>
      <c r="D106" s="23"/>
      <c r="E106" s="40"/>
      <c r="F106" s="40"/>
      <c r="G106" s="40"/>
      <c r="H106" s="44"/>
      <c r="I106" s="53"/>
      <c r="J106" s="54"/>
    </row>
    <row r="107" spans="1:10">
      <c r="A107" s="23"/>
      <c r="B107" s="23"/>
      <c r="C107" s="23"/>
      <c r="D107" s="23"/>
      <c r="E107" s="40"/>
      <c r="F107" s="40"/>
      <c r="G107" s="40"/>
      <c r="H107" s="44"/>
      <c r="I107" s="53"/>
      <c r="J107" s="54"/>
    </row>
    <row r="108" spans="1:10">
      <c r="A108" s="23"/>
      <c r="B108" s="23"/>
      <c r="C108" s="23"/>
      <c r="D108" s="23"/>
      <c r="E108" s="40"/>
      <c r="F108" s="40"/>
      <c r="G108" s="40"/>
      <c r="H108" s="44"/>
      <c r="I108" s="53"/>
      <c r="J108" s="54"/>
    </row>
    <row r="109" spans="1:10">
      <c r="A109" s="23"/>
      <c r="B109" s="23"/>
      <c r="C109" s="23"/>
      <c r="D109" s="23"/>
      <c r="E109" s="40"/>
      <c r="F109" s="40"/>
      <c r="G109" s="40"/>
      <c r="H109" s="44"/>
      <c r="I109" s="53"/>
      <c r="J109" s="54"/>
    </row>
    <row r="110" spans="1:10">
      <c r="A110" s="23"/>
      <c r="B110" s="23"/>
      <c r="C110" s="23"/>
      <c r="D110" s="23"/>
      <c r="E110" s="40"/>
      <c r="F110" s="40"/>
      <c r="G110" s="40"/>
      <c r="H110" s="44"/>
      <c r="I110" s="53"/>
      <c r="J110" s="54"/>
    </row>
    <row r="111" spans="1:10">
      <c r="A111" s="23"/>
      <c r="B111" s="23"/>
      <c r="C111" s="23"/>
      <c r="D111" s="23"/>
      <c r="E111" s="40"/>
      <c r="F111" s="40"/>
      <c r="G111" s="40"/>
      <c r="H111" s="44"/>
      <c r="I111" s="53"/>
      <c r="J111" s="54"/>
    </row>
    <row r="112" spans="1:10">
      <c r="A112" s="23"/>
      <c r="B112" s="23"/>
      <c r="C112" s="23"/>
      <c r="D112" s="23"/>
      <c r="E112" s="40"/>
      <c r="F112" s="40"/>
      <c r="G112" s="40"/>
      <c r="H112" s="44"/>
      <c r="I112" s="53"/>
      <c r="J112" s="54"/>
    </row>
    <row r="113" spans="1:10">
      <c r="A113" s="23"/>
      <c r="B113" s="23"/>
      <c r="C113" s="23"/>
      <c r="D113" s="23"/>
      <c r="E113" s="40"/>
      <c r="F113" s="40"/>
      <c r="G113" s="40"/>
      <c r="H113" s="44"/>
      <c r="I113" s="53"/>
      <c r="J113" s="54"/>
    </row>
    <row r="114" spans="1:10">
      <c r="A114" s="23"/>
      <c r="B114" s="23"/>
      <c r="C114" s="23"/>
      <c r="D114" s="23"/>
      <c r="E114" s="40"/>
      <c r="F114" s="40"/>
      <c r="G114" s="40"/>
      <c r="H114" s="44"/>
      <c r="I114" s="53"/>
      <c r="J114" s="54"/>
    </row>
    <row r="115" spans="1:10">
      <c r="A115" s="23"/>
      <c r="B115" s="23"/>
      <c r="C115" s="23"/>
      <c r="D115" s="23"/>
      <c r="E115" s="40"/>
      <c r="F115" s="40"/>
      <c r="G115" s="40"/>
      <c r="H115" s="44"/>
      <c r="I115" s="53"/>
      <c r="J115" s="54"/>
    </row>
    <row r="116" spans="1:10">
      <c r="A116" s="23"/>
      <c r="B116" s="23"/>
      <c r="C116" s="23"/>
      <c r="D116" s="23"/>
      <c r="E116" s="40"/>
      <c r="F116" s="40"/>
      <c r="G116" s="40"/>
      <c r="H116" s="44"/>
      <c r="I116" s="53"/>
      <c r="J116" s="54"/>
    </row>
    <row r="117" spans="1:10">
      <c r="A117" s="23"/>
      <c r="B117" s="23"/>
      <c r="C117" s="23"/>
      <c r="D117" s="23"/>
      <c r="E117" s="40"/>
      <c r="F117" s="40"/>
      <c r="G117" s="40"/>
      <c r="H117" s="44"/>
      <c r="I117" s="53"/>
      <c r="J117" s="54"/>
    </row>
    <row r="118" spans="1:10">
      <c r="A118" s="23"/>
      <c r="B118" s="23"/>
      <c r="C118" s="23"/>
      <c r="D118" s="23"/>
      <c r="E118" s="40"/>
      <c r="F118" s="40"/>
      <c r="G118" s="40"/>
      <c r="H118" s="44"/>
      <c r="I118" s="53"/>
      <c r="J118" s="54"/>
    </row>
    <row r="119" spans="1:10">
      <c r="A119" s="23"/>
      <c r="B119" s="23"/>
      <c r="C119" s="23"/>
      <c r="D119" s="23"/>
      <c r="E119" s="40"/>
      <c r="F119" s="40"/>
      <c r="G119" s="40"/>
      <c r="H119" s="44"/>
      <c r="I119" s="53"/>
      <c r="J119" s="54"/>
    </row>
    <row r="120" spans="1:10">
      <c r="A120" s="23"/>
      <c r="B120" s="23"/>
      <c r="C120" s="23"/>
      <c r="D120" s="23"/>
      <c r="E120" s="40"/>
      <c r="F120" s="40"/>
      <c r="G120" s="40"/>
      <c r="H120" s="44"/>
      <c r="I120" s="53"/>
      <c r="J120" s="54"/>
    </row>
    <row r="121" spans="1:10">
      <c r="A121" s="23"/>
      <c r="B121" s="23"/>
      <c r="C121" s="23"/>
      <c r="D121" s="23"/>
      <c r="E121" s="40"/>
      <c r="F121" s="40"/>
      <c r="G121" s="40"/>
      <c r="H121" s="44"/>
      <c r="I121" s="53"/>
      <c r="J121" s="54"/>
    </row>
    <row r="122" spans="1:10">
      <c r="A122" s="23"/>
      <c r="B122" s="23"/>
      <c r="C122" s="23"/>
      <c r="D122" s="23"/>
      <c r="E122" s="40"/>
      <c r="F122" s="40"/>
      <c r="G122" s="40"/>
      <c r="H122" s="44"/>
      <c r="I122" s="53"/>
      <c r="J122" s="54"/>
    </row>
    <row r="123" spans="1:10">
      <c r="A123" s="23"/>
      <c r="B123" s="23"/>
      <c r="C123" s="23"/>
      <c r="D123" s="23"/>
      <c r="E123" s="40"/>
      <c r="F123" s="40"/>
      <c r="G123" s="40"/>
      <c r="H123" s="44"/>
      <c r="I123" s="53"/>
      <c r="J123" s="54"/>
    </row>
    <row r="124" spans="1:10">
      <c r="A124" s="23"/>
      <c r="B124" s="23"/>
      <c r="C124" s="23"/>
      <c r="D124" s="23"/>
      <c r="E124" s="40"/>
      <c r="F124" s="40"/>
      <c r="G124" s="40"/>
      <c r="H124" s="44"/>
      <c r="I124" s="53"/>
      <c r="J124" s="54"/>
    </row>
    <row r="125" spans="1:10">
      <c r="A125" s="23"/>
      <c r="B125" s="23"/>
      <c r="C125" s="23"/>
      <c r="D125" s="23"/>
      <c r="E125" s="40"/>
      <c r="F125" s="40"/>
      <c r="G125" s="40"/>
      <c r="H125" s="44"/>
      <c r="I125" s="53"/>
      <c r="J125" s="54"/>
    </row>
    <row r="126" spans="1:10">
      <c r="A126" s="23"/>
      <c r="B126" s="23"/>
      <c r="C126" s="23"/>
      <c r="D126" s="23"/>
      <c r="E126" s="40"/>
      <c r="F126" s="40"/>
      <c r="G126" s="40"/>
      <c r="H126" s="44"/>
      <c r="I126" s="53"/>
      <c r="J126" s="54"/>
    </row>
    <row r="127" spans="1:10">
      <c r="A127" s="23"/>
      <c r="B127" s="23"/>
      <c r="C127" s="23"/>
      <c r="D127" s="23"/>
      <c r="E127" s="40"/>
      <c r="F127" s="40"/>
      <c r="G127" s="40"/>
      <c r="H127" s="44"/>
      <c r="I127" s="53"/>
      <c r="J127" s="54"/>
    </row>
    <row r="128" spans="1:10">
      <c r="A128" s="23"/>
      <c r="B128" s="23"/>
      <c r="C128" s="23"/>
      <c r="D128" s="23"/>
      <c r="E128" s="40"/>
      <c r="F128" s="40"/>
      <c r="G128" s="40"/>
      <c r="H128" s="44"/>
      <c r="I128" s="53"/>
      <c r="J128" s="54"/>
    </row>
    <row r="129" spans="1:10">
      <c r="A129" s="23"/>
      <c r="B129" s="23"/>
      <c r="C129" s="23"/>
      <c r="D129" s="23"/>
      <c r="E129" s="40"/>
      <c r="F129" s="40"/>
      <c r="G129" s="40"/>
      <c r="H129" s="44"/>
      <c r="I129" s="53"/>
      <c r="J129" s="54"/>
    </row>
    <row r="130" spans="1:10">
      <c r="A130" s="23"/>
      <c r="B130" s="23"/>
      <c r="C130" s="23"/>
      <c r="D130" s="23"/>
      <c r="E130" s="40"/>
      <c r="F130" s="40"/>
      <c r="G130" s="40"/>
      <c r="H130" s="44"/>
      <c r="I130" s="53"/>
      <c r="J130" s="54"/>
    </row>
    <row r="131" spans="1:10">
      <c r="A131" s="23"/>
      <c r="B131" s="23"/>
      <c r="C131" s="23"/>
      <c r="D131" s="23"/>
      <c r="E131" s="40"/>
      <c r="F131" s="40"/>
      <c r="G131" s="40"/>
      <c r="H131" s="44"/>
      <c r="I131" s="53"/>
      <c r="J131" s="54"/>
    </row>
    <row r="132" spans="1:10">
      <c r="A132" s="23"/>
      <c r="B132" s="23"/>
      <c r="C132" s="23"/>
      <c r="D132" s="23"/>
      <c r="E132" s="40"/>
      <c r="F132" s="40"/>
      <c r="G132" s="40"/>
      <c r="H132" s="44"/>
      <c r="I132" s="53"/>
      <c r="J132" s="54"/>
    </row>
    <row r="133" spans="1:10">
      <c r="A133" s="23"/>
      <c r="B133" s="23"/>
      <c r="C133" s="23"/>
      <c r="D133" s="23"/>
      <c r="E133" s="40"/>
      <c r="F133" s="40"/>
      <c r="G133" s="40"/>
      <c r="H133" s="44"/>
      <c r="I133" s="53"/>
      <c r="J133" s="54"/>
    </row>
    <row r="134" spans="1:10">
      <c r="A134" s="23"/>
      <c r="B134" s="23"/>
      <c r="C134" s="23"/>
      <c r="D134" s="23"/>
      <c r="E134" s="40"/>
      <c r="F134" s="40"/>
      <c r="G134" s="40"/>
      <c r="H134" s="44"/>
      <c r="I134" s="53"/>
      <c r="J134" s="54"/>
    </row>
    <row r="135" spans="1:10">
      <c r="A135" s="23"/>
      <c r="B135" s="23"/>
      <c r="C135" s="23"/>
      <c r="D135" s="23"/>
      <c r="E135" s="40"/>
      <c r="F135" s="40"/>
      <c r="G135" s="40"/>
      <c r="H135" s="44"/>
      <c r="I135" s="53"/>
      <c r="J135" s="54"/>
    </row>
    <row r="136" spans="1:10">
      <c r="A136" s="23"/>
      <c r="B136" s="23"/>
      <c r="C136" s="23"/>
      <c r="D136" s="23"/>
      <c r="E136" s="40"/>
      <c r="F136" s="40"/>
      <c r="G136" s="40"/>
      <c r="H136" s="44"/>
      <c r="I136" s="53"/>
      <c r="J136" s="54"/>
    </row>
    <row r="137" spans="1:10">
      <c r="A137" s="23"/>
      <c r="B137" s="23"/>
      <c r="C137" s="23"/>
      <c r="D137" s="23"/>
      <c r="E137" s="40"/>
      <c r="F137" s="40"/>
      <c r="G137" s="40"/>
      <c r="H137" s="44"/>
      <c r="I137" s="53"/>
      <c r="J137" s="54"/>
    </row>
    <row r="138" spans="1:10">
      <c r="A138" s="23"/>
      <c r="B138" s="23"/>
      <c r="C138" s="23"/>
      <c r="D138" s="23"/>
      <c r="E138" s="40"/>
      <c r="F138" s="40"/>
      <c r="G138" s="40"/>
      <c r="H138" s="44"/>
      <c r="I138" s="53"/>
      <c r="J138" s="54"/>
    </row>
    <row r="139" spans="1:10">
      <c r="A139" s="23"/>
      <c r="B139" s="23"/>
      <c r="C139" s="23"/>
      <c r="D139" s="23"/>
      <c r="E139" s="40"/>
      <c r="F139" s="40"/>
      <c r="G139" s="40"/>
      <c r="H139" s="44"/>
      <c r="I139" s="53"/>
      <c r="J139" s="54"/>
    </row>
    <row r="140" spans="1:10">
      <c r="A140" s="23"/>
      <c r="B140" s="23"/>
      <c r="C140" s="23"/>
      <c r="D140" s="23"/>
      <c r="E140" s="40"/>
      <c r="F140" s="40"/>
      <c r="G140" s="40"/>
      <c r="H140" s="44"/>
      <c r="I140" s="53"/>
      <c r="J140" s="54"/>
    </row>
    <row r="141" spans="1:10">
      <c r="A141" s="23"/>
      <c r="B141" s="23"/>
      <c r="C141" s="23"/>
      <c r="D141" s="23"/>
      <c r="E141" s="40"/>
      <c r="F141" s="40"/>
      <c r="G141" s="40"/>
      <c r="H141" s="44"/>
      <c r="I141" s="53"/>
      <c r="J141" s="54"/>
    </row>
    <row r="142" spans="1:10">
      <c r="A142" s="23"/>
      <c r="B142" s="23"/>
      <c r="C142" s="23"/>
      <c r="D142" s="23"/>
      <c r="E142" s="40"/>
      <c r="F142" s="40"/>
      <c r="G142" s="40"/>
      <c r="H142" s="44"/>
      <c r="I142" s="53"/>
      <c r="J142" s="54"/>
    </row>
    <row r="143" spans="1:10">
      <c r="A143" s="23"/>
      <c r="B143" s="23"/>
      <c r="C143" s="23"/>
      <c r="D143" s="23"/>
      <c r="E143" s="40"/>
      <c r="F143" s="40"/>
      <c r="G143" s="40"/>
      <c r="H143" s="44"/>
      <c r="I143" s="53"/>
      <c r="J143" s="54"/>
    </row>
    <row r="144" spans="1:10">
      <c r="A144" s="23"/>
      <c r="B144" s="23"/>
      <c r="C144" s="23"/>
      <c r="D144" s="23"/>
      <c r="E144" s="40"/>
      <c r="F144" s="40"/>
      <c r="G144" s="40"/>
      <c r="H144" s="44"/>
      <c r="I144" s="53"/>
      <c r="J144" s="54"/>
    </row>
    <row r="145" spans="1:10">
      <c r="A145" s="23"/>
      <c r="B145" s="23"/>
      <c r="C145" s="23"/>
      <c r="D145" s="23"/>
      <c r="E145" s="40"/>
      <c r="F145" s="40"/>
      <c r="G145" s="40"/>
      <c r="H145" s="44"/>
      <c r="I145" s="53"/>
      <c r="J145" s="54"/>
    </row>
    <row r="146" spans="1:10">
      <c r="A146" s="23"/>
      <c r="B146" s="23"/>
      <c r="C146" s="23"/>
      <c r="D146" s="23"/>
      <c r="E146" s="40"/>
      <c r="F146" s="40"/>
      <c r="G146" s="40"/>
      <c r="H146" s="44"/>
      <c r="I146" s="53"/>
      <c r="J146" s="54"/>
    </row>
    <row r="147" spans="1:10">
      <c r="A147" s="23"/>
      <c r="B147" s="23"/>
      <c r="C147" s="23"/>
      <c r="D147" s="23"/>
      <c r="E147" s="40"/>
      <c r="F147" s="40"/>
      <c r="G147" s="40"/>
      <c r="H147" s="44"/>
      <c r="I147" s="53"/>
      <c r="J147" s="54"/>
    </row>
    <row r="148" spans="1:10">
      <c r="A148" s="23"/>
      <c r="B148" s="23"/>
      <c r="C148" s="23"/>
      <c r="D148" s="23"/>
      <c r="E148" s="40"/>
      <c r="F148" s="40"/>
      <c r="G148" s="40"/>
      <c r="H148" s="44"/>
      <c r="I148" s="53"/>
      <c r="J148" s="54"/>
    </row>
    <row r="149" spans="1:10">
      <c r="A149" s="23"/>
      <c r="B149" s="23"/>
      <c r="C149" s="23"/>
      <c r="D149" s="23"/>
      <c r="E149" s="40"/>
      <c r="F149" s="40"/>
      <c r="G149" s="40"/>
      <c r="H149" s="44"/>
      <c r="I149" s="53"/>
      <c r="J149" s="54"/>
    </row>
    <row r="150" spans="1:10">
      <c r="A150" s="23"/>
      <c r="B150" s="23"/>
      <c r="C150" s="23"/>
      <c r="D150" s="23"/>
      <c r="E150" s="40"/>
      <c r="F150" s="40"/>
      <c r="G150" s="40"/>
      <c r="H150" s="44"/>
      <c r="I150" s="53"/>
      <c r="J150" s="54"/>
    </row>
    <row r="151" spans="1:10">
      <c r="A151" s="23"/>
      <c r="B151" s="23"/>
      <c r="C151" s="23"/>
      <c r="D151" s="23"/>
      <c r="E151" s="40"/>
      <c r="F151" s="40"/>
      <c r="G151" s="40"/>
      <c r="H151" s="44"/>
      <c r="I151" s="53"/>
      <c r="J151" s="54"/>
    </row>
    <row r="152" spans="1:10">
      <c r="A152" s="23"/>
      <c r="B152" s="23"/>
      <c r="C152" s="23"/>
      <c r="D152" s="23"/>
      <c r="E152" s="40"/>
      <c r="F152" s="40"/>
      <c r="G152" s="40"/>
      <c r="H152" s="44"/>
      <c r="I152" s="53"/>
      <c r="J152" s="54"/>
    </row>
    <row r="153" spans="1:10">
      <c r="A153" s="23"/>
      <c r="B153" s="23"/>
      <c r="C153" s="23"/>
      <c r="D153" s="23"/>
      <c r="E153" s="40"/>
      <c r="F153" s="40"/>
      <c r="G153" s="40"/>
      <c r="H153" s="44"/>
      <c r="I153" s="53"/>
      <c r="J153" s="54"/>
    </row>
    <row r="154" spans="1:10">
      <c r="A154" s="23"/>
      <c r="B154" s="23"/>
      <c r="C154" s="23"/>
      <c r="D154" s="23"/>
      <c r="E154" s="40"/>
      <c r="F154" s="40"/>
      <c r="G154" s="40"/>
      <c r="H154" s="44"/>
      <c r="I154" s="53"/>
      <c r="J154" s="54"/>
    </row>
    <row r="155" spans="1:10">
      <c r="A155" s="23"/>
      <c r="B155" s="23"/>
      <c r="C155" s="23"/>
      <c r="D155" s="23"/>
      <c r="E155" s="40"/>
      <c r="F155" s="40"/>
      <c r="G155" s="40"/>
      <c r="H155" s="44"/>
      <c r="I155" s="53"/>
      <c r="J155" s="54"/>
    </row>
    <row r="156" spans="1:10">
      <c r="A156" s="23"/>
      <c r="B156" s="23"/>
      <c r="C156" s="23"/>
      <c r="D156" s="23"/>
      <c r="E156" s="40"/>
      <c r="F156" s="40"/>
      <c r="G156" s="40"/>
      <c r="H156" s="44"/>
      <c r="I156" s="53"/>
      <c r="J156" s="54"/>
    </row>
    <row r="157" spans="1:10">
      <c r="A157" s="23"/>
      <c r="B157" s="23"/>
      <c r="C157" s="23"/>
      <c r="D157" s="23"/>
      <c r="E157" s="40"/>
      <c r="F157" s="40"/>
      <c r="G157" s="40"/>
      <c r="H157" s="44"/>
      <c r="I157" s="53"/>
      <c r="J157" s="54"/>
    </row>
    <row r="158" spans="1:10">
      <c r="A158" s="23"/>
      <c r="B158" s="23"/>
      <c r="C158" s="23"/>
      <c r="D158" s="23"/>
      <c r="E158" s="40"/>
      <c r="F158" s="40"/>
      <c r="G158" s="40"/>
      <c r="H158" s="44"/>
      <c r="I158" s="53"/>
      <c r="J158" s="54"/>
    </row>
    <row r="159" spans="1:10">
      <c r="A159" s="23"/>
      <c r="B159" s="23"/>
      <c r="C159" s="23"/>
      <c r="D159" s="23"/>
      <c r="E159" s="40"/>
      <c r="F159" s="40"/>
      <c r="G159" s="40"/>
      <c r="H159" s="44"/>
      <c r="I159" s="53"/>
      <c r="J159" s="54"/>
    </row>
    <row r="160" spans="1:10">
      <c r="A160" s="23"/>
      <c r="B160" s="23"/>
      <c r="C160" s="23"/>
      <c r="D160" s="23"/>
      <c r="E160" s="40"/>
      <c r="F160" s="40"/>
      <c r="G160" s="40"/>
      <c r="H160" s="44"/>
      <c r="I160" s="53"/>
      <c r="J160" s="54"/>
    </row>
    <row r="161" spans="1:10">
      <c r="A161" s="23"/>
      <c r="B161" s="23"/>
      <c r="C161" s="23"/>
      <c r="D161" s="23"/>
      <c r="E161" s="40"/>
      <c r="F161" s="40"/>
      <c r="G161" s="40"/>
      <c r="H161" s="44"/>
      <c r="I161" s="53"/>
      <c r="J161" s="54"/>
    </row>
  </sheetData>
  <sheetProtection formatCells="0" insertHyperlinks="0" autoFilter="0"/>
  <sortState ref="B32:I46">
    <sortCondition ref="I32:I46" descending="1"/>
  </sortState>
  <mergeCells count="10">
    <mergeCell ref="A1:J1"/>
    <mergeCell ref="A2:J2"/>
    <mergeCell ref="A4:J4"/>
    <mergeCell ref="A8:J8"/>
    <mergeCell ref="A15:J15"/>
    <mergeCell ref="A31:J31"/>
    <mergeCell ref="A47:J47"/>
    <mergeCell ref="A48:J48"/>
    <mergeCell ref="A49:J49"/>
    <mergeCell ref="A50:J50"/>
  </mergeCells>
  <conditionalFormatting sqref="D3">
    <cfRule type="expression" dxfId="0" priority="73" stopIfTrue="1">
      <formula>AND(COUNTIF(#REF!,D3)+COUNTIF(#REF!,D3)&gt;1,NOT(ISBLANK(D3)))</formula>
    </cfRule>
  </conditionalFormatting>
  <conditionalFormatting sqref="B6 D6">
    <cfRule type="expression" dxfId="1" priority="3" stopIfTrue="1">
      <formula>AND(COUNTIF(#REF!,B6)+COUNTIF(#REF!,B6)&gt;1,NOT(ISBLANK(B6)))</formula>
    </cfRule>
  </conditionalFormatting>
  <conditionalFormatting sqref="B7 D7">
    <cfRule type="expression" dxfId="1" priority="2" stopIfTrue="1">
      <formula>AND(COUNTIF(#REF!,B7)+COUNTIF(#REF!,B7)&gt;1,NOT(ISBLANK(B7)))</formula>
    </cfRule>
  </conditionalFormatting>
  <conditionalFormatting sqref="B9:B14 B16:B20 B22:B30 B32:B46 D9:D14 D16:D20 D22:D30 D32:D46">
    <cfRule type="expression" dxfId="1" priority="4" stopIfTrue="1">
      <formula>AND(COUNTIF(#REF!,B9)+COUNTIF(#REF!,B9)&gt;1,NOT(ISBLANK(B9)))</formula>
    </cfRule>
  </conditionalFormatting>
  <conditionalFormatting sqref="B21 D21">
    <cfRule type="expression" dxfId="1" priority="1" stopIfTrue="1">
      <formula>AND(COUNTIF(#REF!,B21)+COUNTIF(#REF!,B21)&gt;1,NOT(ISBLANK(B21)))</formula>
    </cfRule>
  </conditionalFormatting>
  <printOptions horizontalCentered="1"/>
  <pageMargins left="0.409722222222222" right="0.4" top="0.55" bottom="0.579861111111111" header="0.511805555555556" footer="0.511805555555556"/>
  <pageSetup paperSize="9" scale="70" orientation="portrait" horizontalDpi="600" verticalDpi="6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0"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0" master=""/>
</allowEditUser>
</file>

<file path=customXml/item4.xml><?xml version="1.0" encoding="utf-8"?>
<pixelators xmlns="https://web.wps.cn/et/2018/main" xmlns:s="http://schemas.openxmlformats.org/spreadsheetml/2006/main">
  <pixelatorList sheetStid="20"/>
  <pixelatorList sheetStid="21"/>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 Corporation</Company>
  <Application>WWO_openplatform_20210507165418-e6971cd0a6</Application>
  <HeadingPairs>
    <vt:vector size="2" baseType="variant">
      <vt:variant>
        <vt:lpstr>工作表</vt:lpstr>
      </vt:variant>
      <vt:variant>
        <vt:i4>1</vt:i4>
      </vt:variant>
    </vt:vector>
  </HeadingPairs>
  <TitlesOfParts>
    <vt:vector size="1" baseType="lpstr">
      <vt:lpstr>2024教师招聘总成绩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Administrator</cp:lastModifiedBy>
  <dcterms:created xsi:type="dcterms:W3CDTF">2020-07-19T00:39:00Z</dcterms:created>
  <cp:lastPrinted>2022-07-04T01:31:00Z</cp:lastPrinted>
  <dcterms:modified xsi:type="dcterms:W3CDTF">2024-07-06T12:57:00Z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5CA650123B314C74B9B94C41FA1E5ABD_13</vt:lpwstr>
  </property>
</Properties>
</file>