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<sst xmlns="http://schemas.openxmlformats.org/spreadsheetml/2006/main" count="149" uniqueCount="67">
  <si>
    <t>中国热带农业科学院热带作物品种资源研究所2024年第三批公开招聘工作人员笔试成绩</t>
  </si>
  <si>
    <t>序号</t>
  </si>
  <si>
    <t>姓名</t>
  </si>
  <si>
    <t>准考证号</t>
  </si>
  <si>
    <t>职位名称</t>
  </si>
  <si>
    <t>笔试成绩</t>
  </si>
  <si>
    <t>排名</t>
  </si>
  <si>
    <t>备注</t>
  </si>
  <si>
    <t>赵康路</t>
  </si>
  <si>
    <t>冬季瓜菜研究中心科研岗1</t>
  </si>
  <si>
    <t>缺考</t>
  </si>
  <si>
    <t>张阿玲</t>
  </si>
  <si>
    <t>南药与健康研究中心科研岗2</t>
  </si>
  <si>
    <t/>
  </si>
  <si>
    <t>莫小惠</t>
  </si>
  <si>
    <t>热带花卉研究中心科研岗</t>
  </si>
  <si>
    <t>崔晓波</t>
  </si>
  <si>
    <t>种质资源信息研究室科研岗</t>
  </si>
  <si>
    <t>吴琳华</t>
  </si>
  <si>
    <t>品种测试研究室科研岗</t>
  </si>
  <si>
    <t>黄艳飞</t>
  </si>
  <si>
    <t>南药与健康研究中心科研岗4</t>
  </si>
  <si>
    <t>王俊</t>
  </si>
  <si>
    <t>舒黄英</t>
  </si>
  <si>
    <t>蔡克奇</t>
  </si>
  <si>
    <t>畜牧研究中心科研岗3</t>
  </si>
  <si>
    <t>班贵晨</t>
  </si>
  <si>
    <t>广西右江干热河谷农业科技创新研究中心科技支撑岗</t>
  </si>
  <si>
    <t>彭俊森</t>
  </si>
  <si>
    <t>郑洁明</t>
  </si>
  <si>
    <t>苏荣秀</t>
  </si>
  <si>
    <t>潘娇艳</t>
  </si>
  <si>
    <t>黄思慧</t>
  </si>
  <si>
    <t>张蕊</t>
  </si>
  <si>
    <t>屈皓</t>
  </si>
  <si>
    <t>陈宇</t>
  </si>
  <si>
    <t>周露</t>
  </si>
  <si>
    <t>王诗倩</t>
  </si>
  <si>
    <t>种质资源保存研究室种质资源保存科技支撑岗</t>
  </si>
  <si>
    <t>张丹</t>
  </si>
  <si>
    <t>陈海辉</t>
  </si>
  <si>
    <t>王文璇</t>
  </si>
  <si>
    <t>陈大娟</t>
  </si>
  <si>
    <t>杨怡</t>
  </si>
  <si>
    <t>胡康</t>
  </si>
  <si>
    <t>符书英</t>
  </si>
  <si>
    <t>孟起同</t>
  </si>
  <si>
    <t>王之欣</t>
  </si>
  <si>
    <t>邢思文</t>
  </si>
  <si>
    <t>袁私会</t>
  </si>
  <si>
    <t>夏文丽</t>
  </si>
  <si>
    <t>龚明霞</t>
  </si>
  <si>
    <t>梁承萍</t>
  </si>
  <si>
    <t>王狄宁</t>
  </si>
  <si>
    <t>邬海艳</t>
  </si>
  <si>
    <t>王俊容</t>
  </si>
  <si>
    <t>吴飞燕</t>
  </si>
  <si>
    <t>杨金梅</t>
  </si>
  <si>
    <t>方燕芬</t>
  </si>
  <si>
    <t>张超星</t>
  </si>
  <si>
    <t>童少杰</t>
  </si>
  <si>
    <t>何茂新</t>
  </si>
  <si>
    <t>凌丽</t>
  </si>
  <si>
    <t>财务处管理岗</t>
  </si>
  <si>
    <t>葛宇</t>
  </si>
  <si>
    <t>符彦</t>
  </si>
  <si>
    <t>张佳钰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</si>
</sst>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K11" sqref="K11"/>
    </sheetView>
  </sheetViews>
  <sheetFormatPr defaultColWidth="9" defaultRowHeight="13.5" outlineLevelCol="6"/>
  <cols>
    <col min="1" max="1" width="7.25" customWidth="1"/>
    <col min="3" max="3" width="14.375" customWidth="1"/>
    <col min="4" max="4" width="45.5" customWidth="1"/>
  </cols>
  <sheetData>
    <row r="1" ht="25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4" t="s">
        <v>8</v>
      </c>
      <c r="C3" s="4" t="str">
        <f>"202407080101"</f>
        <v>202407080101</v>
      </c>
      <c r="D3" s="4" t="s">
        <v>9</v>
      </c>
      <c r="E3" s="5">
        <v>0</v>
      </c>
      <c r="F3" s="6"/>
      <c r="G3" s="4" t="s">
        <v>10</v>
      </c>
    </row>
    <row r="4" ht="25" customHeight="1" spans="1:7">
      <c r="A4" s="4">
        <v>2</v>
      </c>
      <c r="B4" s="4" t="s">
        <v>11</v>
      </c>
      <c r="C4" s="4" t="str">
        <f>"202407080102"</f>
        <v>202407080102</v>
      </c>
      <c r="D4" s="4" t="s">
        <v>12</v>
      </c>
      <c r="E4" s="5">
        <v>61.4</v>
      </c>
      <c r="F4" s="6">
        <v>1</v>
      </c>
      <c r="G4" s="4" t="s">
        <v>13</v>
      </c>
    </row>
    <row r="5" ht="25" customHeight="1" spans="1:7">
      <c r="A5" s="4">
        <v>3</v>
      </c>
      <c r="B5" s="4" t="s">
        <v>14</v>
      </c>
      <c r="C5" s="4" t="str">
        <f>"202407080103"</f>
        <v>202407080103</v>
      </c>
      <c r="D5" s="4" t="s">
        <v>15</v>
      </c>
      <c r="E5" s="5">
        <v>70.9</v>
      </c>
      <c r="F5" s="6">
        <v>1</v>
      </c>
      <c r="G5" s="4" t="s">
        <v>13</v>
      </c>
    </row>
    <row r="6" ht="25" customHeight="1" spans="1:7">
      <c r="A6" s="4">
        <v>4</v>
      </c>
      <c r="B6" s="4" t="s">
        <v>16</v>
      </c>
      <c r="C6" s="4" t="str">
        <f>"202407080104"</f>
        <v>202407080104</v>
      </c>
      <c r="D6" s="4" t="s">
        <v>17</v>
      </c>
      <c r="E6" s="5">
        <v>62.5</v>
      </c>
      <c r="F6" s="6">
        <v>1</v>
      </c>
      <c r="G6" s="4" t="s">
        <v>13</v>
      </c>
    </row>
    <row r="7" ht="25" customHeight="1" spans="1:7">
      <c r="A7" s="4">
        <v>5</v>
      </c>
      <c r="B7" s="4" t="s">
        <v>18</v>
      </c>
      <c r="C7" s="4" t="str">
        <f>"202407080105"</f>
        <v>202407080105</v>
      </c>
      <c r="D7" s="4" t="s">
        <v>19</v>
      </c>
      <c r="E7" s="5">
        <v>78.6</v>
      </c>
      <c r="F7" s="6">
        <v>1</v>
      </c>
      <c r="G7" s="4" t="s">
        <v>13</v>
      </c>
    </row>
    <row r="8" ht="25" customHeight="1" spans="1:7">
      <c r="A8" s="4">
        <v>7</v>
      </c>
      <c r="B8" s="4" t="s">
        <v>20</v>
      </c>
      <c r="C8" s="4" t="str">
        <f>"202407080107"</f>
        <v>202407080107</v>
      </c>
      <c r="D8" s="4" t="s">
        <v>21</v>
      </c>
      <c r="E8" s="5">
        <v>72.6</v>
      </c>
      <c r="F8" s="6">
        <v>1</v>
      </c>
      <c r="G8" s="4" t="s">
        <v>13</v>
      </c>
    </row>
    <row r="9" ht="25" customHeight="1" spans="1:7">
      <c r="A9" s="4">
        <v>6</v>
      </c>
      <c r="B9" s="4" t="s">
        <v>22</v>
      </c>
      <c r="C9" s="4" t="str">
        <f>"202407080106"</f>
        <v>202407080106</v>
      </c>
      <c r="D9" s="4" t="s">
        <v>21</v>
      </c>
      <c r="E9" s="5">
        <v>68.8</v>
      </c>
      <c r="F9" s="6">
        <v>2</v>
      </c>
      <c r="G9" s="4" t="s">
        <v>13</v>
      </c>
    </row>
    <row r="10" ht="25" customHeight="1" spans="1:7">
      <c r="A10" s="4">
        <v>8</v>
      </c>
      <c r="B10" s="4" t="s">
        <v>23</v>
      </c>
      <c r="C10" s="4" t="str">
        <f>"202407080108"</f>
        <v>202407080108</v>
      </c>
      <c r="D10" s="4" t="s">
        <v>21</v>
      </c>
      <c r="E10" s="5">
        <v>59.1</v>
      </c>
      <c r="F10" s="6">
        <v>3</v>
      </c>
      <c r="G10" s="4" t="s">
        <v>13</v>
      </c>
    </row>
    <row r="11" ht="25" customHeight="1" spans="1:7">
      <c r="A11" s="4">
        <v>9</v>
      </c>
      <c r="B11" s="4" t="s">
        <v>24</v>
      </c>
      <c r="C11" s="4" t="str">
        <f>"202407080109"</f>
        <v>202407080109</v>
      </c>
      <c r="D11" s="4" t="s">
        <v>25</v>
      </c>
      <c r="E11" s="5">
        <v>58.9</v>
      </c>
      <c r="F11" s="6">
        <v>1</v>
      </c>
      <c r="G11" s="4" t="s">
        <v>13</v>
      </c>
    </row>
    <row r="12" ht="25" customHeight="1" spans="1:7">
      <c r="A12" s="4">
        <v>11</v>
      </c>
      <c r="B12" s="4" t="s">
        <v>26</v>
      </c>
      <c r="C12" s="4" t="str">
        <f>"202407080111"</f>
        <v>202407080111</v>
      </c>
      <c r="D12" s="4" t="s">
        <v>27</v>
      </c>
      <c r="E12" s="5">
        <v>70</v>
      </c>
      <c r="F12" s="6">
        <v>1</v>
      </c>
      <c r="G12" s="4" t="s">
        <v>13</v>
      </c>
    </row>
    <row r="13" ht="25" customHeight="1" spans="1:7">
      <c r="A13" s="4">
        <v>16</v>
      </c>
      <c r="B13" s="4" t="s">
        <v>28</v>
      </c>
      <c r="C13" s="4" t="str">
        <f>"202407080116"</f>
        <v>202407080116</v>
      </c>
      <c r="D13" s="4" t="s">
        <v>27</v>
      </c>
      <c r="E13" s="5">
        <v>65.5</v>
      </c>
      <c r="F13" s="6">
        <v>2</v>
      </c>
      <c r="G13" s="4" t="s">
        <v>13</v>
      </c>
    </row>
    <row r="14" ht="25" customHeight="1" spans="1:7">
      <c r="A14" s="4">
        <v>18</v>
      </c>
      <c r="B14" s="4" t="s">
        <v>29</v>
      </c>
      <c r="C14" s="4" t="str">
        <f>"202407080118"</f>
        <v>202407080118</v>
      </c>
      <c r="D14" s="4" t="s">
        <v>27</v>
      </c>
      <c r="E14" s="5">
        <v>64.6</v>
      </c>
      <c r="F14" s="6">
        <v>3</v>
      </c>
      <c r="G14" s="4" t="s">
        <v>13</v>
      </c>
    </row>
    <row r="15" ht="25" customHeight="1" spans="1:7">
      <c r="A15" s="4">
        <v>10</v>
      </c>
      <c r="B15" s="4" t="s">
        <v>30</v>
      </c>
      <c r="C15" s="4" t="str">
        <f>"202407080110"</f>
        <v>202407080110</v>
      </c>
      <c r="D15" s="4" t="s">
        <v>27</v>
      </c>
      <c r="E15" s="5">
        <v>64</v>
      </c>
      <c r="F15" s="6">
        <v>4</v>
      </c>
      <c r="G15" s="4" t="s">
        <v>13</v>
      </c>
    </row>
    <row r="16" ht="25" customHeight="1" spans="1:7">
      <c r="A16" s="4">
        <v>12</v>
      </c>
      <c r="B16" s="4" t="s">
        <v>31</v>
      </c>
      <c r="C16" s="4" t="str">
        <f>"202407080112"</f>
        <v>202407080112</v>
      </c>
      <c r="D16" s="4" t="s">
        <v>27</v>
      </c>
      <c r="E16" s="5">
        <v>0</v>
      </c>
      <c r="F16" s="6"/>
      <c r="G16" s="4" t="s">
        <v>10</v>
      </c>
    </row>
    <row r="17" ht="25" customHeight="1" spans="1:7">
      <c r="A17" s="4">
        <v>13</v>
      </c>
      <c r="B17" s="4" t="s">
        <v>32</v>
      </c>
      <c r="C17" s="4" t="str">
        <f>"202407080113"</f>
        <v>202407080113</v>
      </c>
      <c r="D17" s="4" t="s">
        <v>27</v>
      </c>
      <c r="E17" s="5">
        <v>0</v>
      </c>
      <c r="F17" s="6"/>
      <c r="G17" s="4" t="s">
        <v>10</v>
      </c>
    </row>
    <row r="18" ht="25" customHeight="1" spans="1:7">
      <c r="A18" s="4">
        <v>14</v>
      </c>
      <c r="B18" s="4" t="s">
        <v>33</v>
      </c>
      <c r="C18" s="4" t="str">
        <f>"202407080114"</f>
        <v>202407080114</v>
      </c>
      <c r="D18" s="4" t="s">
        <v>27</v>
      </c>
      <c r="E18" s="5">
        <v>0</v>
      </c>
      <c r="F18" s="6"/>
      <c r="G18" s="4" t="s">
        <v>10</v>
      </c>
    </row>
    <row r="19" ht="25" customHeight="1" spans="1:7">
      <c r="A19" s="4">
        <v>15</v>
      </c>
      <c r="B19" s="4" t="s">
        <v>34</v>
      </c>
      <c r="C19" s="4" t="str">
        <f>"202407080115"</f>
        <v>202407080115</v>
      </c>
      <c r="D19" s="4" t="s">
        <v>27</v>
      </c>
      <c r="E19" s="5">
        <v>0</v>
      </c>
      <c r="F19" s="6"/>
      <c r="G19" s="4" t="s">
        <v>10</v>
      </c>
    </row>
    <row r="20" ht="25" customHeight="1" spans="1:7">
      <c r="A20" s="4">
        <v>17</v>
      </c>
      <c r="B20" s="4" t="s">
        <v>35</v>
      </c>
      <c r="C20" s="4" t="str">
        <f>"202407080117"</f>
        <v>202407080117</v>
      </c>
      <c r="D20" s="4" t="s">
        <v>27</v>
      </c>
      <c r="E20" s="5">
        <v>0</v>
      </c>
      <c r="F20" s="6"/>
      <c r="G20" s="4" t="s">
        <v>10</v>
      </c>
    </row>
    <row r="21" ht="25" customHeight="1" spans="1:7">
      <c r="A21" s="4">
        <v>19</v>
      </c>
      <c r="B21" s="4" t="s">
        <v>36</v>
      </c>
      <c r="C21" s="4" t="str">
        <f>"202407080119"</f>
        <v>202407080119</v>
      </c>
      <c r="D21" s="4" t="s">
        <v>27</v>
      </c>
      <c r="E21" s="5">
        <v>0</v>
      </c>
      <c r="F21" s="6"/>
      <c r="G21" s="4" t="s">
        <v>10</v>
      </c>
    </row>
    <row r="22" ht="25" customHeight="1" spans="1:7">
      <c r="A22" s="4">
        <v>33</v>
      </c>
      <c r="B22" s="4" t="s">
        <v>37</v>
      </c>
      <c r="C22" s="4" t="str">
        <f>"202407080201"</f>
        <v>202407080201</v>
      </c>
      <c r="D22" s="4" t="s">
        <v>38</v>
      </c>
      <c r="E22" s="5">
        <v>80.9</v>
      </c>
      <c r="F22" s="6">
        <v>1</v>
      </c>
      <c r="G22" s="4" t="s">
        <v>13</v>
      </c>
    </row>
    <row r="23" ht="25" customHeight="1" spans="1:7">
      <c r="A23" s="4">
        <v>25</v>
      </c>
      <c r="B23" s="4" t="s">
        <v>39</v>
      </c>
      <c r="C23" s="4" t="str">
        <f>"202407080125"</f>
        <v>202407080125</v>
      </c>
      <c r="D23" s="4" t="s">
        <v>38</v>
      </c>
      <c r="E23" s="5">
        <v>71.4</v>
      </c>
      <c r="F23" s="6">
        <v>2</v>
      </c>
      <c r="G23" s="4" t="s">
        <v>13</v>
      </c>
    </row>
    <row r="24" ht="25" customHeight="1" spans="1:7">
      <c r="A24" s="4">
        <v>31</v>
      </c>
      <c r="B24" s="4" t="s">
        <v>40</v>
      </c>
      <c r="C24" s="4" t="str">
        <f>"202407080131"</f>
        <v>202407080131</v>
      </c>
      <c r="D24" s="4" t="s">
        <v>38</v>
      </c>
      <c r="E24" s="5">
        <v>69.8</v>
      </c>
      <c r="F24" s="6">
        <v>3</v>
      </c>
      <c r="G24" s="4" t="s">
        <v>13</v>
      </c>
    </row>
    <row r="25" ht="25" customHeight="1" spans="1:7">
      <c r="A25" s="4">
        <v>27</v>
      </c>
      <c r="B25" s="4" t="s">
        <v>41</v>
      </c>
      <c r="C25" s="4" t="str">
        <f>"202407080127"</f>
        <v>202407080127</v>
      </c>
      <c r="D25" s="4" t="s">
        <v>38</v>
      </c>
      <c r="E25" s="5">
        <v>69.4</v>
      </c>
      <c r="F25" s="6">
        <v>4</v>
      </c>
      <c r="G25" s="4" t="s">
        <v>13</v>
      </c>
    </row>
    <row r="26" ht="25" customHeight="1" spans="1:7">
      <c r="A26" s="4">
        <v>28</v>
      </c>
      <c r="B26" s="4" t="s">
        <v>42</v>
      </c>
      <c r="C26" s="4" t="str">
        <f>"202407080128"</f>
        <v>202407080128</v>
      </c>
      <c r="D26" s="4" t="s">
        <v>38</v>
      </c>
      <c r="E26" s="5">
        <v>68.8</v>
      </c>
      <c r="F26" s="6">
        <v>5</v>
      </c>
      <c r="G26" s="4" t="s">
        <v>13</v>
      </c>
    </row>
    <row r="27" ht="25" customHeight="1" spans="1:7">
      <c r="A27" s="4">
        <v>21</v>
      </c>
      <c r="B27" s="4" t="s">
        <v>43</v>
      </c>
      <c r="C27" s="4" t="str">
        <f>"202407080121"</f>
        <v>202407080121</v>
      </c>
      <c r="D27" s="4" t="s">
        <v>38</v>
      </c>
      <c r="E27" s="5">
        <v>67.2</v>
      </c>
      <c r="F27" s="6">
        <v>6</v>
      </c>
      <c r="G27" s="4" t="s">
        <v>13</v>
      </c>
    </row>
    <row r="28" ht="25" customHeight="1" spans="1:7">
      <c r="A28" s="4">
        <v>22</v>
      </c>
      <c r="B28" s="4" t="s">
        <v>44</v>
      </c>
      <c r="C28" s="4" t="str">
        <f>"202407080122"</f>
        <v>202407080122</v>
      </c>
      <c r="D28" s="4" t="s">
        <v>38</v>
      </c>
      <c r="E28" s="5">
        <v>66.5</v>
      </c>
      <c r="F28" s="6">
        <v>7</v>
      </c>
      <c r="G28" s="4" t="s">
        <v>13</v>
      </c>
    </row>
    <row r="29" ht="25" customHeight="1" spans="1:7">
      <c r="A29" s="4">
        <v>35</v>
      </c>
      <c r="B29" s="4" t="s">
        <v>45</v>
      </c>
      <c r="C29" s="4" t="str">
        <f>"202407080203"</f>
        <v>202407080203</v>
      </c>
      <c r="D29" s="4" t="s">
        <v>38</v>
      </c>
      <c r="E29" s="5">
        <v>66.4</v>
      </c>
      <c r="F29" s="6">
        <v>8</v>
      </c>
      <c r="G29" s="4" t="s">
        <v>13</v>
      </c>
    </row>
    <row r="30" ht="25" customHeight="1" spans="1:7">
      <c r="A30" s="4">
        <v>30</v>
      </c>
      <c r="B30" s="4" t="s">
        <v>46</v>
      </c>
      <c r="C30" s="4" t="str">
        <f>"202407080130"</f>
        <v>202407080130</v>
      </c>
      <c r="D30" s="4" t="s">
        <v>38</v>
      </c>
      <c r="E30" s="5">
        <v>64.5</v>
      </c>
      <c r="F30" s="6">
        <v>9</v>
      </c>
      <c r="G30" s="4" t="s">
        <v>13</v>
      </c>
    </row>
    <row r="31" ht="25" customHeight="1" spans="1:7">
      <c r="A31" s="4">
        <v>23</v>
      </c>
      <c r="B31" s="4" t="s">
        <v>47</v>
      </c>
      <c r="C31" s="4" t="str">
        <f>"202407080123"</f>
        <v>202407080123</v>
      </c>
      <c r="D31" s="4" t="s">
        <v>38</v>
      </c>
      <c r="E31" s="5">
        <v>63.6</v>
      </c>
      <c r="F31" s="6">
        <v>10</v>
      </c>
      <c r="G31" s="4" t="s">
        <v>13</v>
      </c>
    </row>
    <row r="32" ht="25" customHeight="1" spans="1:7">
      <c r="A32" s="4">
        <v>34</v>
      </c>
      <c r="B32" s="4" t="s">
        <v>48</v>
      </c>
      <c r="C32" s="4" t="str">
        <f>"202407080202"</f>
        <v>202407080202</v>
      </c>
      <c r="D32" s="4" t="s">
        <v>38</v>
      </c>
      <c r="E32" s="5">
        <v>48.2</v>
      </c>
      <c r="F32" s="6">
        <v>11</v>
      </c>
      <c r="G32" s="4" t="s">
        <v>13</v>
      </c>
    </row>
    <row r="33" ht="25" customHeight="1" spans="1:7">
      <c r="A33" s="4">
        <v>20</v>
      </c>
      <c r="B33" s="4" t="s">
        <v>49</v>
      </c>
      <c r="C33" s="4" t="str">
        <f>"202407080120"</f>
        <v>202407080120</v>
      </c>
      <c r="D33" s="4" t="s">
        <v>38</v>
      </c>
      <c r="E33" s="5">
        <v>0</v>
      </c>
      <c r="F33" s="6"/>
      <c r="G33" s="4" t="s">
        <v>10</v>
      </c>
    </row>
    <row r="34" ht="25" customHeight="1" spans="1:7">
      <c r="A34" s="4">
        <v>24</v>
      </c>
      <c r="B34" s="4" t="s">
        <v>50</v>
      </c>
      <c r="C34" s="4" t="str">
        <f>"202407080124"</f>
        <v>202407080124</v>
      </c>
      <c r="D34" s="4" t="s">
        <v>38</v>
      </c>
      <c r="E34" s="5">
        <v>0</v>
      </c>
      <c r="F34" s="6"/>
      <c r="G34" s="4" t="s">
        <v>10</v>
      </c>
    </row>
    <row r="35" ht="25" customHeight="1" spans="1:7">
      <c r="A35" s="4">
        <v>26</v>
      </c>
      <c r="B35" s="4" t="s">
        <v>51</v>
      </c>
      <c r="C35" s="4" t="str">
        <f>"202407080126"</f>
        <v>202407080126</v>
      </c>
      <c r="D35" s="4" t="s">
        <v>38</v>
      </c>
      <c r="E35" s="5">
        <v>0</v>
      </c>
      <c r="F35" s="6"/>
      <c r="G35" s="4" t="s">
        <v>10</v>
      </c>
    </row>
    <row r="36" ht="25" customHeight="1" spans="1:7">
      <c r="A36" s="4">
        <v>29</v>
      </c>
      <c r="B36" s="4" t="s">
        <v>52</v>
      </c>
      <c r="C36" s="4" t="str">
        <f>"202407080129"</f>
        <v>202407080129</v>
      </c>
      <c r="D36" s="4" t="s">
        <v>38</v>
      </c>
      <c r="E36" s="5">
        <v>0</v>
      </c>
      <c r="F36" s="6"/>
      <c r="G36" s="4" t="s">
        <v>10</v>
      </c>
    </row>
    <row r="37" ht="25" customHeight="1" spans="1:7">
      <c r="A37" s="4">
        <v>32</v>
      </c>
      <c r="B37" s="4" t="s">
        <v>53</v>
      </c>
      <c r="C37" s="4" t="str">
        <f>"202407080132"</f>
        <v>202407080132</v>
      </c>
      <c r="D37" s="4" t="s">
        <v>38</v>
      </c>
      <c r="E37" s="5">
        <v>0</v>
      </c>
      <c r="F37" s="6"/>
      <c r="G37" s="4" t="s">
        <v>10</v>
      </c>
    </row>
    <row r="38" ht="25" customHeight="1" spans="1:7">
      <c r="A38" s="4">
        <v>36</v>
      </c>
      <c r="B38" s="4" t="s">
        <v>54</v>
      </c>
      <c r="C38" s="4" t="str">
        <f>"202407080204"</f>
        <v>202407080204</v>
      </c>
      <c r="D38" s="4" t="s">
        <v>38</v>
      </c>
      <c r="E38" s="5">
        <v>0</v>
      </c>
      <c r="F38" s="6"/>
      <c r="G38" s="4" t="s">
        <v>10</v>
      </c>
    </row>
    <row r="39" ht="25" customHeight="1" spans="1:7">
      <c r="A39" s="4">
        <v>37</v>
      </c>
      <c r="B39" s="4" t="s">
        <v>55</v>
      </c>
      <c r="C39" s="4" t="str">
        <f>"202407080205"</f>
        <v>202407080205</v>
      </c>
      <c r="D39" s="4" t="s">
        <v>38</v>
      </c>
      <c r="E39" s="5">
        <v>0</v>
      </c>
      <c r="F39" s="6"/>
      <c r="G39" s="4" t="s">
        <v>10</v>
      </c>
    </row>
    <row r="40" ht="25" customHeight="1" spans="1:7">
      <c r="A40" s="4">
        <v>38</v>
      </c>
      <c r="B40" s="4" t="s">
        <v>56</v>
      </c>
      <c r="C40" s="4" t="str">
        <f>"202407080206"</f>
        <v>202407080206</v>
      </c>
      <c r="D40" s="4" t="s">
        <v>38</v>
      </c>
      <c r="E40" s="5">
        <v>0</v>
      </c>
      <c r="F40" s="6"/>
      <c r="G40" s="4" t="s">
        <v>10</v>
      </c>
    </row>
    <row r="41" ht="25" customHeight="1" spans="1:7">
      <c r="A41" s="4">
        <v>39</v>
      </c>
      <c r="B41" s="4" t="s">
        <v>57</v>
      </c>
      <c r="C41" s="4" t="str">
        <f>"202407080207"</f>
        <v>202407080207</v>
      </c>
      <c r="D41" s="4" t="s">
        <v>38</v>
      </c>
      <c r="E41" s="5">
        <v>0</v>
      </c>
      <c r="F41" s="6"/>
      <c r="G41" s="4" t="s">
        <v>10</v>
      </c>
    </row>
    <row r="42" ht="25" customHeight="1" spans="1:7">
      <c r="A42" s="4">
        <v>40</v>
      </c>
      <c r="B42" s="4" t="s">
        <v>58</v>
      </c>
      <c r="C42" s="4" t="str">
        <f>"202407080208"</f>
        <v>202407080208</v>
      </c>
      <c r="D42" s="4" t="s">
        <v>38</v>
      </c>
      <c r="E42" s="5">
        <v>0</v>
      </c>
      <c r="F42" s="6"/>
      <c r="G42" s="4" t="s">
        <v>10</v>
      </c>
    </row>
    <row r="43" ht="25" customHeight="1" spans="1:7">
      <c r="A43" s="4">
        <v>41</v>
      </c>
      <c r="B43" s="4" t="s">
        <v>59</v>
      </c>
      <c r="C43" s="4" t="str">
        <f>"202407080209"</f>
        <v>202407080209</v>
      </c>
      <c r="D43" s="4" t="s">
        <v>38</v>
      </c>
      <c r="E43" s="5">
        <v>0</v>
      </c>
      <c r="F43" s="6"/>
      <c r="G43" s="4" t="s">
        <v>10</v>
      </c>
    </row>
    <row r="44" ht="25" customHeight="1" spans="1:7">
      <c r="A44" s="4">
        <v>42</v>
      </c>
      <c r="B44" s="4" t="s">
        <v>60</v>
      </c>
      <c r="C44" s="4" t="str">
        <f>"202407080210"</f>
        <v>202407080210</v>
      </c>
      <c r="D44" s="4" t="s">
        <v>38</v>
      </c>
      <c r="E44" s="5">
        <v>0</v>
      </c>
      <c r="F44" s="6"/>
      <c r="G44" s="4" t="s">
        <v>10</v>
      </c>
    </row>
    <row r="45" ht="25" customHeight="1" spans="1:7">
      <c r="A45" s="4">
        <v>43</v>
      </c>
      <c r="B45" s="4" t="s">
        <v>61</v>
      </c>
      <c r="C45" s="4" t="str">
        <f>"202407080211"</f>
        <v>202407080211</v>
      </c>
      <c r="D45" s="4" t="s">
        <v>38</v>
      </c>
      <c r="E45" s="5">
        <v>0</v>
      </c>
      <c r="F45" s="6"/>
      <c r="G45" s="4" t="s">
        <v>10</v>
      </c>
    </row>
    <row r="46" ht="25" customHeight="1" spans="1:7">
      <c r="A46" s="4">
        <v>45</v>
      </c>
      <c r="B46" s="4" t="s">
        <v>62</v>
      </c>
      <c r="C46" s="4" t="str">
        <f>"202407080213"</f>
        <v>202407080213</v>
      </c>
      <c r="D46" s="4" t="s">
        <v>63</v>
      </c>
      <c r="E46" s="5">
        <v>49.4</v>
      </c>
      <c r="F46" s="6">
        <v>1</v>
      </c>
      <c r="G46" s="4" t="s">
        <v>13</v>
      </c>
    </row>
    <row r="47" ht="25" customHeight="1" spans="1:7">
      <c r="A47" s="4">
        <v>46</v>
      </c>
      <c r="B47" s="4" t="s">
        <v>64</v>
      </c>
      <c r="C47" s="4" t="str">
        <f>"202407080214"</f>
        <v>202407080214</v>
      </c>
      <c r="D47" s="4" t="s">
        <v>63</v>
      </c>
      <c r="E47" s="5">
        <v>43.6</v>
      </c>
      <c r="F47" s="6">
        <v>2</v>
      </c>
      <c r="G47" s="4" t="s">
        <v>13</v>
      </c>
    </row>
    <row r="48" ht="25" customHeight="1" spans="1:7">
      <c r="A48" s="4">
        <v>47</v>
      </c>
      <c r="B48" s="4" t="s">
        <v>65</v>
      </c>
      <c r="C48" s="4" t="str">
        <f>"202407080215"</f>
        <v>202407080215</v>
      </c>
      <c r="D48" s="4" t="s">
        <v>63</v>
      </c>
      <c r="E48" s="5">
        <v>42.2</v>
      </c>
      <c r="F48" s="6">
        <v>3</v>
      </c>
      <c r="G48" s="4" t="s">
        <v>13</v>
      </c>
    </row>
    <row r="49" ht="25" customHeight="1" spans="1:7">
      <c r="A49" s="4">
        <v>44</v>
      </c>
      <c r="B49" s="4" t="s">
        <v>66</v>
      </c>
      <c r="C49" s="4" t="str">
        <f>"202407080212"</f>
        <v>202407080212</v>
      </c>
      <c r="D49" s="4" t="s">
        <v>63</v>
      </c>
      <c r="E49" s="5">
        <v>0</v>
      </c>
      <c r="F49" s="6"/>
      <c r="G49" s="4" t="s">
        <v>10</v>
      </c>
    </row>
  </sheetData>
  <sheetProtection password="E7F7" sheet="1" objects="1"/>
  <mergeCells count="1">
    <mergeCell ref="A1:G1"/>
  </mergeCells>
  <printOptions horizontalCentered="1"/>
  <pageMargins left="0.0784722222222222" right="0.0784722222222222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2023-05-12T11:15:00Z</dcterms:created>
  <dcterms:modified xsi:type="dcterms:W3CDTF">2024-07-08T09:32:07Z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9F3C5C5EA216448084CED709B2FE8EE3_12</vt:lpwstr>
  </property>
</Properties>
</file>