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 activeTab="4"/>
  </bookViews>
  <sheets>
    <sheet name="应急" sheetId="1" r:id="rId1"/>
    <sheet name="中部站" sheetId="2" r:id="rId2"/>
    <sheet name="西部站1" sheetId="3" r:id="rId3"/>
    <sheet name="东部站" sheetId="4" r:id="rId4"/>
    <sheet name="北部站" sheetId="5" r:id="rId5"/>
  </sheets>
  <definedNames>
    <definedName name="_xlnm.Print_Titles" localSheetId="4">北部站!$2:$2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<sst xmlns="http://schemas.openxmlformats.org/spreadsheetml/2006/main" count="162" uniqueCount="60">
  <si>
    <t>市环境应急与环境投诉受理中心招聘工作人员体检考察名单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</si>
  <si>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</si>
  <si>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</si>
  <si>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</si>
  <si>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</si>
  <si>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</si>
  <si>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</si>
  <si>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</si>
  <si>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</si>
  <si>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</si>
  <si>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</si>
  <si>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</si>
  <si>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沈毛毛</t>
  </si>
  <si>
    <t>女</t>
  </si>
  <si>
    <t>专业技术</t>
  </si>
  <si>
    <t>递补</t>
  </si>
  <si>
    <t>市中部区域生态环境监测站招聘工作人员体检考察名单</t>
  </si>
  <si>
    <t>尤  潞</t>
  </si>
  <si>
    <t>专业技术一</t>
  </si>
  <si>
    <t>王晓辉</t>
  </si>
  <si>
    <t>男</t>
  </si>
  <si>
    <t>王宇飞</t>
  </si>
  <si>
    <t>朱兆荣</t>
  </si>
  <si>
    <t>专业技术二</t>
  </si>
  <si>
    <t>任婉瑞</t>
  </si>
  <si>
    <t>董倩倩</t>
  </si>
  <si>
    <t>专业技术三</t>
  </si>
  <si>
    <t>周  州</t>
  </si>
  <si>
    <t>专业技术四</t>
  </si>
  <si>
    <t>韩钰昕</t>
  </si>
  <si>
    <t>专业技术五</t>
  </si>
  <si>
    <t>市西部区域生态环境监测站招聘工作人员体检考察名单</t>
  </si>
  <si>
    <t>闫江炜</t>
  </si>
  <si>
    <t>刘  盈</t>
  </si>
  <si>
    <t>杨  柳</t>
  </si>
  <si>
    <t>董乡莹</t>
  </si>
  <si>
    <t>张力恺</t>
  </si>
  <si>
    <t>王利鹏</t>
  </si>
  <si>
    <t>陕轶帆</t>
  </si>
  <si>
    <t>白  歌</t>
  </si>
  <si>
    <t>市东部区域生态环境监测站招聘工作人员体检考察名单</t>
  </si>
  <si>
    <t>郭家宏</t>
  </si>
  <si>
    <t>王盈珊</t>
  </si>
  <si>
    <t>唐  晋</t>
  </si>
  <si>
    <t>穆宏颖</t>
  </si>
  <si>
    <t>市北部区域生态环境监测站招聘工作人员体检考察名单</t>
  </si>
  <si>
    <t>姚婷婷</t>
  </si>
  <si>
    <t>郭竹霞</t>
  </si>
  <si>
    <t>宋金哲</t>
  </si>
  <si>
    <t>曹慧敏</t>
  </si>
  <si>
    <t>许汉森</t>
  </si>
  <si>
    <t>郑义凯</t>
  </si>
  <si>
    <t>袁翊楠</t>
  </si>
  <si>
    <t>陈 琛</t>
  </si>
  <si>
    <t>王 瑞</t>
  </si>
  <si>
    <t>薛颖琳</t>
  </si>
  <si>
    <t>专业技术六</t>
  </si>
  <si>
    <t>支亚若</t>
  </si>
  <si>
    <t>专业技术七</t>
  </si>
  <si>
    <t>赵贺新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</si>
</sst>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6" fontId="4" fillId="0" borderId="1" xfId="5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53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2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4" xfId="50"/>
    <cellStyle name="常规 2 4" xfId="51"/>
    <cellStyle name="常规 2 3 2" xfId="52"/>
    <cellStyle name="常规 2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B3" sqref="B3"/>
    </sheetView>
  </sheetViews>
  <sheetFormatPr defaultColWidth="9" defaultRowHeight="13.5" outlineLevelRow="2"/>
  <cols>
    <col min="1" max="1" width="12" customWidth="1"/>
    <col min="2" max="2" width="7.75" customWidth="1"/>
    <col min="3" max="3" width="12" customWidth="1"/>
    <col min="4" max="4" width="13" customWidth="1"/>
    <col min="5" max="5" width="12.5" customWidth="1"/>
    <col min="6" max="6" width="11.375" customWidth="1"/>
    <col min="7" max="7" width="11.625" customWidth="1"/>
    <col min="8" max="8" width="10.625" customWidth="1"/>
  </cols>
  <sheetData>
    <row r="1" s="45" customFormat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45" customFormat="1" ht="59" customHeight="1" spans="1:11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  <c r="J2" s="46" t="s">
        <v>10</v>
      </c>
      <c r="K2" s="46" t="s">
        <v>11</v>
      </c>
    </row>
    <row r="3" s="34" customFormat="1" ht="38" customHeight="1" spans="1:11">
      <c r="A3" s="9" t="s">
        <v>12</v>
      </c>
      <c r="B3" s="9" t="s">
        <v>13</v>
      </c>
      <c r="C3" s="9">
        <v>2002.03</v>
      </c>
      <c r="D3" s="9" t="s">
        <v>14</v>
      </c>
      <c r="E3" s="47">
        <v>68.83</v>
      </c>
      <c r="F3" s="48">
        <f>E3*0.6</f>
        <v>41.298</v>
      </c>
      <c r="G3" s="49">
        <v>80.32</v>
      </c>
      <c r="H3" s="48">
        <f>G3*0.4</f>
        <v>32.128</v>
      </c>
      <c r="I3" s="48">
        <f>F3+H3</f>
        <v>73.426</v>
      </c>
      <c r="J3" s="50">
        <v>2</v>
      </c>
      <c r="K3" s="9" t="s">
        <v>15</v>
      </c>
    </row>
  </sheetData>
  <mergeCells count="1">
    <mergeCell ref="A1:K1"/>
  </mergeCells>
  <pageMargins left="1" right="1" top="1" bottom="1" header="0.5" footer="0.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14" sqref="G14"/>
    </sheetView>
  </sheetViews>
  <sheetFormatPr defaultColWidth="9" defaultRowHeight="13.5"/>
  <cols>
    <col min="1" max="1" width="12.875" style="24" customWidth="1"/>
    <col min="2" max="2" width="10" style="24" customWidth="1"/>
    <col min="3" max="3" width="14.25" style="43" customWidth="1"/>
    <col min="4" max="4" width="15.5" style="24" customWidth="1"/>
    <col min="5" max="5" width="11.875" style="24" customWidth="1"/>
    <col min="6" max="6" width="10.25" style="24" customWidth="1"/>
    <col min="7" max="7" width="10.75" style="24" customWidth="1"/>
    <col min="8" max="8" width="10.625" style="24" customWidth="1"/>
    <col min="9" max="9" width="9.875" style="24"/>
    <col min="10" max="16384" width="9" style="24"/>
  </cols>
  <sheetData>
    <row r="1" ht="53" customHeight="1" spans="1:1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8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41" customFormat="1" ht="40" customHeight="1" spans="1:11">
      <c r="A3" s="14" t="s">
        <v>17</v>
      </c>
      <c r="B3" s="9" t="s">
        <v>13</v>
      </c>
      <c r="C3" s="10">
        <v>1992.02</v>
      </c>
      <c r="D3" s="9" t="s">
        <v>18</v>
      </c>
      <c r="E3" s="12">
        <v>68.17</v>
      </c>
      <c r="F3" s="13">
        <f t="shared" ref="F3:F10" si="0">E3*0.6</f>
        <v>40.902</v>
      </c>
      <c r="G3" s="12">
        <v>83.52</v>
      </c>
      <c r="H3" s="13">
        <f t="shared" ref="H3:H10" si="1">G3*0.4</f>
        <v>33.408</v>
      </c>
      <c r="I3" s="13">
        <f t="shared" ref="I3:I8" si="2">F3+H3</f>
        <v>74.31</v>
      </c>
      <c r="J3" s="17">
        <v>1</v>
      </c>
      <c r="K3" s="9"/>
    </row>
    <row r="4" s="42" customFormat="1" ht="40" customHeight="1" spans="1:11">
      <c r="A4" s="14" t="s">
        <v>19</v>
      </c>
      <c r="B4" s="9" t="s">
        <v>20</v>
      </c>
      <c r="C4" s="10">
        <v>1998.04</v>
      </c>
      <c r="D4" s="9" t="s">
        <v>18</v>
      </c>
      <c r="E4" s="12">
        <v>67.17</v>
      </c>
      <c r="F4" s="13">
        <f t="shared" si="0"/>
        <v>40.302</v>
      </c>
      <c r="G4" s="15">
        <v>82.48</v>
      </c>
      <c r="H4" s="13">
        <f t="shared" si="1"/>
        <v>32.992</v>
      </c>
      <c r="I4" s="13">
        <f t="shared" si="2"/>
        <v>73.294</v>
      </c>
      <c r="J4" s="17">
        <v>2</v>
      </c>
      <c r="K4" s="9"/>
    </row>
    <row r="5" s="42" customFormat="1" ht="40" customHeight="1" spans="1:11">
      <c r="A5" s="14" t="s">
        <v>21</v>
      </c>
      <c r="B5" s="9" t="s">
        <v>20</v>
      </c>
      <c r="C5" s="10">
        <v>2000.1</v>
      </c>
      <c r="D5" s="9" t="s">
        <v>18</v>
      </c>
      <c r="E5" s="12">
        <v>68.67</v>
      </c>
      <c r="F5" s="13">
        <f t="shared" si="0"/>
        <v>41.202</v>
      </c>
      <c r="G5" s="12">
        <v>79.98</v>
      </c>
      <c r="H5" s="13">
        <f t="shared" si="1"/>
        <v>31.992</v>
      </c>
      <c r="I5" s="13">
        <f t="shared" si="2"/>
        <v>73.194</v>
      </c>
      <c r="J5" s="17">
        <v>3</v>
      </c>
      <c r="K5" s="9"/>
    </row>
    <row r="6" s="42" customFormat="1" ht="40" customHeight="1" spans="1:11">
      <c r="A6" s="14" t="s">
        <v>22</v>
      </c>
      <c r="B6" s="9" t="s">
        <v>13</v>
      </c>
      <c r="C6" s="10">
        <v>2001.06</v>
      </c>
      <c r="D6" s="11" t="s">
        <v>23</v>
      </c>
      <c r="E6" s="12">
        <v>71.5</v>
      </c>
      <c r="F6" s="13">
        <f t="shared" si="0"/>
        <v>42.9</v>
      </c>
      <c r="G6" s="15">
        <v>81.74</v>
      </c>
      <c r="H6" s="13">
        <f t="shared" si="1"/>
        <v>32.696</v>
      </c>
      <c r="I6" s="13">
        <f t="shared" si="2"/>
        <v>75.596</v>
      </c>
      <c r="J6" s="17">
        <v>1</v>
      </c>
      <c r="K6" s="9"/>
    </row>
    <row r="7" s="42" customFormat="1" ht="40" customHeight="1" spans="1:11">
      <c r="A7" s="14" t="s">
        <v>24</v>
      </c>
      <c r="B7" s="9" t="s">
        <v>13</v>
      </c>
      <c r="C7" s="10">
        <v>2002.03</v>
      </c>
      <c r="D7" s="11" t="s">
        <v>23</v>
      </c>
      <c r="E7" s="12">
        <v>69.33</v>
      </c>
      <c r="F7" s="13">
        <f t="shared" si="0"/>
        <v>41.598</v>
      </c>
      <c r="G7" s="15">
        <v>80.4</v>
      </c>
      <c r="H7" s="13">
        <f t="shared" si="1"/>
        <v>32.16</v>
      </c>
      <c r="I7" s="13">
        <f t="shared" si="2"/>
        <v>73.758</v>
      </c>
      <c r="J7" s="17">
        <v>2</v>
      </c>
      <c r="K7" s="9"/>
    </row>
    <row r="8" s="42" customFormat="1" ht="40" customHeight="1" spans="1:11">
      <c r="A8" s="9" t="s">
        <v>25</v>
      </c>
      <c r="B8" s="9" t="s">
        <v>13</v>
      </c>
      <c r="C8" s="10">
        <v>1993.07</v>
      </c>
      <c r="D8" s="11" t="s">
        <v>26</v>
      </c>
      <c r="E8" s="12">
        <v>73</v>
      </c>
      <c r="F8" s="13">
        <f t="shared" si="0"/>
        <v>43.8</v>
      </c>
      <c r="G8" s="15">
        <v>82.22</v>
      </c>
      <c r="H8" s="13">
        <f t="shared" si="1"/>
        <v>32.888</v>
      </c>
      <c r="I8" s="13">
        <f t="shared" si="2"/>
        <v>76.688</v>
      </c>
      <c r="J8" s="17">
        <v>1</v>
      </c>
      <c r="K8" s="9"/>
    </row>
    <row r="9" s="42" customFormat="1" ht="40" customHeight="1" spans="1:11">
      <c r="A9" s="9" t="s">
        <v>27</v>
      </c>
      <c r="B9" s="9" t="s">
        <v>20</v>
      </c>
      <c r="C9" s="10">
        <v>1998.12</v>
      </c>
      <c r="D9" s="11" t="s">
        <v>28</v>
      </c>
      <c r="E9" s="12">
        <v>59.67</v>
      </c>
      <c r="F9" s="13">
        <f t="shared" si="0"/>
        <v>35.802</v>
      </c>
      <c r="G9" s="15">
        <v>79.16</v>
      </c>
      <c r="H9" s="13">
        <f t="shared" si="1"/>
        <v>31.664</v>
      </c>
      <c r="I9" s="13">
        <v>67.46</v>
      </c>
      <c r="J9" s="17">
        <v>1</v>
      </c>
      <c r="K9" s="9"/>
    </row>
    <row r="10" s="42" customFormat="1" ht="40" customHeight="1" spans="1:11">
      <c r="A10" s="9" t="s">
        <v>29</v>
      </c>
      <c r="B10" s="9" t="s">
        <v>20</v>
      </c>
      <c r="C10" s="10">
        <v>1998.01</v>
      </c>
      <c r="D10" s="11" t="s">
        <v>30</v>
      </c>
      <c r="E10" s="12">
        <v>67</v>
      </c>
      <c r="F10" s="13">
        <f t="shared" si="0"/>
        <v>40.2</v>
      </c>
      <c r="G10" s="15">
        <v>80.54</v>
      </c>
      <c r="H10" s="13">
        <f t="shared" si="1"/>
        <v>32.216</v>
      </c>
      <c r="I10" s="13">
        <f>F10+H10</f>
        <v>72.416</v>
      </c>
      <c r="J10" s="17">
        <v>1</v>
      </c>
      <c r="K10" s="9"/>
    </row>
    <row r="11" s="42" customFormat="1" ht="43" customHeight="1" spans="3:3">
      <c r="C11" s="44"/>
    </row>
  </sheetData>
  <mergeCells count="1">
    <mergeCell ref="A1:K1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6" sqref="J6"/>
    </sheetView>
  </sheetViews>
  <sheetFormatPr defaultColWidth="9" defaultRowHeight="13.5"/>
  <cols>
    <col min="1" max="1" width="14.25" customWidth="1"/>
    <col min="2" max="2" width="10" style="24" customWidth="1"/>
    <col min="3" max="3" width="13.375" style="24" customWidth="1"/>
    <col min="4" max="4" width="15.5" customWidth="1"/>
    <col min="5" max="5" width="12.625" customWidth="1"/>
    <col min="6" max="6" width="11.125" customWidth="1"/>
    <col min="7" max="7" width="11" customWidth="1"/>
    <col min="8" max="8" width="10.625" customWidth="1"/>
    <col min="9" max="9" width="9.875"/>
    <col min="10" max="10" width="9" style="25"/>
  </cols>
  <sheetData>
    <row r="1" ht="54" customHeight="1" spans="1:11">
      <c r="A1" s="4" t="s">
        <v>31</v>
      </c>
      <c r="B1" s="4"/>
      <c r="C1" s="4"/>
      <c r="D1" s="4"/>
      <c r="E1" s="4"/>
      <c r="F1" s="4"/>
      <c r="G1" s="4"/>
      <c r="H1" s="4"/>
      <c r="I1" s="4"/>
      <c r="J1" s="35"/>
      <c r="K1" s="4"/>
    </row>
    <row r="2" ht="5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6" t="s">
        <v>10</v>
      </c>
      <c r="K2" s="6" t="s">
        <v>11</v>
      </c>
    </row>
    <row r="3" s="21" customFormat="1" ht="40" customHeight="1" spans="1:11">
      <c r="A3" s="26" t="s">
        <v>32</v>
      </c>
      <c r="B3" s="10" t="s">
        <v>20</v>
      </c>
      <c r="C3" s="10">
        <v>2000.08</v>
      </c>
      <c r="D3" s="26" t="s">
        <v>18</v>
      </c>
      <c r="E3" s="12">
        <v>79.17</v>
      </c>
      <c r="F3" s="27">
        <f t="shared" ref="F3:F10" si="0">E3*0.6</f>
        <v>47.502</v>
      </c>
      <c r="G3" s="12">
        <v>77.7</v>
      </c>
      <c r="H3" s="27">
        <f t="shared" ref="H3:H10" si="1">G3*0.4</f>
        <v>31.08</v>
      </c>
      <c r="I3" s="27">
        <f t="shared" ref="I3:I10" si="2">F3+H3</f>
        <v>78.582</v>
      </c>
      <c r="J3" s="37">
        <v>1</v>
      </c>
      <c r="K3" s="10"/>
    </row>
    <row r="4" s="22" customFormat="1" ht="40" customHeight="1" spans="1:11">
      <c r="A4" s="26" t="s">
        <v>33</v>
      </c>
      <c r="B4" s="10" t="s">
        <v>13</v>
      </c>
      <c r="C4" s="10">
        <v>2001.1</v>
      </c>
      <c r="D4" s="26" t="s">
        <v>18</v>
      </c>
      <c r="E4" s="12">
        <v>71.83</v>
      </c>
      <c r="F4" s="27">
        <f t="shared" si="0"/>
        <v>43.098</v>
      </c>
      <c r="G4" s="12">
        <v>79.18</v>
      </c>
      <c r="H4" s="27">
        <f t="shared" si="1"/>
        <v>31.672</v>
      </c>
      <c r="I4" s="27">
        <f t="shared" si="2"/>
        <v>74.77</v>
      </c>
      <c r="J4" s="37">
        <v>2</v>
      </c>
      <c r="K4" s="38"/>
    </row>
    <row r="5" s="22" customFormat="1" ht="40" customHeight="1" spans="1:11">
      <c r="A5" s="26" t="s">
        <v>34</v>
      </c>
      <c r="B5" s="10" t="s">
        <v>13</v>
      </c>
      <c r="C5" s="10">
        <v>1999.01</v>
      </c>
      <c r="D5" s="26" t="s">
        <v>18</v>
      </c>
      <c r="E5" s="12">
        <v>64.33</v>
      </c>
      <c r="F5" s="27">
        <f t="shared" si="0"/>
        <v>38.598</v>
      </c>
      <c r="G5" s="12">
        <v>80.34</v>
      </c>
      <c r="H5" s="27">
        <f t="shared" si="1"/>
        <v>32.136</v>
      </c>
      <c r="I5" s="27">
        <v>70.74</v>
      </c>
      <c r="J5" s="37">
        <v>3</v>
      </c>
      <c r="K5" s="38"/>
    </row>
    <row r="6" s="23" customFormat="1" ht="40" customHeight="1" spans="1:11">
      <c r="A6" s="28" t="s">
        <v>35</v>
      </c>
      <c r="B6" s="29" t="s">
        <v>13</v>
      </c>
      <c r="C6" s="29">
        <v>2000.12</v>
      </c>
      <c r="D6" s="30" t="s">
        <v>23</v>
      </c>
      <c r="E6" s="31">
        <v>60.67</v>
      </c>
      <c r="F6" s="32">
        <f t="shared" si="0"/>
        <v>36.402</v>
      </c>
      <c r="G6" s="31">
        <v>80.84</v>
      </c>
      <c r="H6" s="32">
        <f t="shared" si="1"/>
        <v>32.336</v>
      </c>
      <c r="I6" s="32">
        <f>F6+H6</f>
        <v>68.738</v>
      </c>
      <c r="J6" s="39">
        <v>2</v>
      </c>
      <c r="K6" s="29" t="s">
        <v>15</v>
      </c>
    </row>
    <row r="7" s="22" customFormat="1" ht="40" customHeight="1" spans="1:11">
      <c r="A7" s="26" t="s">
        <v>36</v>
      </c>
      <c r="B7" s="10" t="s">
        <v>20</v>
      </c>
      <c r="C7" s="10">
        <v>1995.01</v>
      </c>
      <c r="D7" s="26" t="s">
        <v>26</v>
      </c>
      <c r="E7" s="12">
        <v>67.5</v>
      </c>
      <c r="F7" s="27">
        <f t="shared" si="0"/>
        <v>40.5</v>
      </c>
      <c r="G7" s="12">
        <v>82.84</v>
      </c>
      <c r="H7" s="27">
        <f t="shared" si="1"/>
        <v>33.136</v>
      </c>
      <c r="I7" s="27">
        <f t="shared" si="2"/>
        <v>73.636</v>
      </c>
      <c r="J7" s="37">
        <v>1</v>
      </c>
      <c r="K7" s="10"/>
    </row>
    <row r="8" s="22" customFormat="1" ht="40" customHeight="1" spans="1:11">
      <c r="A8" s="26" t="s">
        <v>37</v>
      </c>
      <c r="B8" s="10" t="s">
        <v>20</v>
      </c>
      <c r="C8" s="10">
        <v>1997.06</v>
      </c>
      <c r="D8" s="26" t="s">
        <v>26</v>
      </c>
      <c r="E8" s="12">
        <v>66.33</v>
      </c>
      <c r="F8" s="27">
        <f t="shared" si="0"/>
        <v>39.798</v>
      </c>
      <c r="G8" s="12">
        <v>79.42</v>
      </c>
      <c r="H8" s="27">
        <f t="shared" si="1"/>
        <v>31.768</v>
      </c>
      <c r="I8" s="27">
        <f t="shared" si="2"/>
        <v>71.566</v>
      </c>
      <c r="J8" s="37">
        <v>2</v>
      </c>
      <c r="K8" s="10"/>
    </row>
    <row r="9" s="22" customFormat="1" ht="40" customHeight="1" spans="1:11">
      <c r="A9" s="26" t="s">
        <v>38</v>
      </c>
      <c r="B9" s="10" t="s">
        <v>20</v>
      </c>
      <c r="C9" s="10">
        <v>1999.06</v>
      </c>
      <c r="D9" s="26" t="s">
        <v>28</v>
      </c>
      <c r="E9" s="12">
        <v>63.33</v>
      </c>
      <c r="F9" s="27">
        <f t="shared" si="0"/>
        <v>37.998</v>
      </c>
      <c r="G9" s="12">
        <v>80.98</v>
      </c>
      <c r="H9" s="27">
        <f t="shared" si="1"/>
        <v>32.392</v>
      </c>
      <c r="I9" s="27">
        <f t="shared" si="2"/>
        <v>70.39</v>
      </c>
      <c r="J9" s="37">
        <v>1</v>
      </c>
      <c r="K9" s="10"/>
    </row>
    <row r="10" s="22" customFormat="1" ht="40" customHeight="1" spans="1:11">
      <c r="A10" s="26" t="s">
        <v>39</v>
      </c>
      <c r="B10" s="10" t="s">
        <v>13</v>
      </c>
      <c r="C10" s="10">
        <v>1997.1</v>
      </c>
      <c r="D10" s="26" t="s">
        <v>30</v>
      </c>
      <c r="E10" s="12">
        <v>63</v>
      </c>
      <c r="F10" s="27">
        <f t="shared" si="0"/>
        <v>37.8</v>
      </c>
      <c r="G10" s="12">
        <v>78.44</v>
      </c>
      <c r="H10" s="27">
        <f t="shared" si="1"/>
        <v>31.376</v>
      </c>
      <c r="I10" s="27">
        <f t="shared" si="2"/>
        <v>69.176</v>
      </c>
      <c r="J10" s="37">
        <v>1</v>
      </c>
      <c r="K10" s="10"/>
    </row>
    <row r="11" customFormat="1" ht="43" customHeight="1" spans="1:11">
      <c r="A11" s="33"/>
      <c r="B11" s="34"/>
      <c r="C11" s="34"/>
      <c r="D11" s="33"/>
      <c r="E11" s="33"/>
      <c r="F11" s="33"/>
      <c r="G11" s="33"/>
      <c r="H11" s="33"/>
      <c r="I11" s="33"/>
      <c r="J11" s="40"/>
      <c r="K11" s="33"/>
    </row>
  </sheetData>
  <mergeCells count="1">
    <mergeCell ref="A1:K1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4" sqref="A4"/>
    </sheetView>
  </sheetViews>
  <sheetFormatPr defaultColWidth="9" defaultRowHeight="13.5" outlineLevelRow="5"/>
  <cols>
    <col min="1" max="1" width="11.5" customWidth="1"/>
    <col min="2" max="2" width="10" customWidth="1"/>
    <col min="3" max="3" width="14.25" style="3" customWidth="1"/>
    <col min="4" max="4" width="15.5" customWidth="1"/>
    <col min="5" max="5" width="12.625" customWidth="1"/>
    <col min="6" max="6" width="11" customWidth="1"/>
    <col min="7" max="7" width="11.625" customWidth="1"/>
    <col min="8" max="8" width="10.625" customWidth="1"/>
    <col min="9" max="9" width="9.875"/>
  </cols>
  <sheetData>
    <row r="1" ht="52.5" customHeight="1" spans="1:11">
      <c r="A1" s="4" t="s">
        <v>40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49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8" customFormat="1" ht="40" customHeight="1" spans="1:11">
      <c r="A3" s="8" t="s">
        <v>41</v>
      </c>
      <c r="B3" s="9" t="s">
        <v>20</v>
      </c>
      <c r="C3" s="10">
        <v>1998.08</v>
      </c>
      <c r="D3" s="20" t="s">
        <v>18</v>
      </c>
      <c r="E3" s="12">
        <v>64.17</v>
      </c>
      <c r="F3" s="13">
        <f t="shared" ref="F3:F6" si="0">E3*0.6</f>
        <v>38.502</v>
      </c>
      <c r="G3" s="12">
        <v>81.36</v>
      </c>
      <c r="H3" s="13">
        <f t="shared" ref="H3:H6" si="1">G3*0.4</f>
        <v>32.544</v>
      </c>
      <c r="I3" s="13">
        <v>71.04</v>
      </c>
      <c r="J3" s="17">
        <v>1</v>
      </c>
      <c r="K3" s="9"/>
    </row>
    <row r="4" s="19" customFormat="1" ht="40" customHeight="1" spans="1:11">
      <c r="A4" s="8" t="s">
        <v>42</v>
      </c>
      <c r="B4" s="9" t="s">
        <v>13</v>
      </c>
      <c r="C4" s="10">
        <v>2000.07</v>
      </c>
      <c r="D4" s="20" t="s">
        <v>23</v>
      </c>
      <c r="E4" s="12">
        <v>68.67</v>
      </c>
      <c r="F4" s="13">
        <f t="shared" si="0"/>
        <v>41.202</v>
      </c>
      <c r="G4" s="12">
        <v>82.24</v>
      </c>
      <c r="H4" s="13">
        <f t="shared" si="1"/>
        <v>32.896</v>
      </c>
      <c r="I4" s="13">
        <f t="shared" ref="I4:I6" si="2">F4+H4</f>
        <v>74.098</v>
      </c>
      <c r="J4" s="17">
        <v>1</v>
      </c>
      <c r="K4" s="9"/>
    </row>
    <row r="5" s="19" customFormat="1" ht="40" customHeight="1" spans="1:11">
      <c r="A5" s="8" t="s">
        <v>43</v>
      </c>
      <c r="B5" s="9" t="s">
        <v>20</v>
      </c>
      <c r="C5" s="10">
        <v>1997.1</v>
      </c>
      <c r="D5" s="20" t="s">
        <v>23</v>
      </c>
      <c r="E5" s="12">
        <v>67.33</v>
      </c>
      <c r="F5" s="13">
        <f t="shared" si="0"/>
        <v>40.398</v>
      </c>
      <c r="G5" s="12">
        <v>81.78</v>
      </c>
      <c r="H5" s="13">
        <f t="shared" si="1"/>
        <v>32.712</v>
      </c>
      <c r="I5" s="13">
        <f t="shared" si="2"/>
        <v>73.11</v>
      </c>
      <c r="J5" s="17">
        <v>2</v>
      </c>
      <c r="K5" s="9"/>
    </row>
    <row r="6" s="19" customFormat="1" ht="40" customHeight="1" spans="1:11">
      <c r="A6" s="14" t="s">
        <v>44</v>
      </c>
      <c r="B6" s="9" t="s">
        <v>13</v>
      </c>
      <c r="C6" s="10">
        <v>2002.11</v>
      </c>
      <c r="D6" s="20" t="s">
        <v>26</v>
      </c>
      <c r="E6" s="12">
        <v>68.5</v>
      </c>
      <c r="F6" s="13">
        <f t="shared" si="0"/>
        <v>41.1</v>
      </c>
      <c r="G6" s="12">
        <v>80.84</v>
      </c>
      <c r="H6" s="13">
        <f t="shared" si="1"/>
        <v>32.336</v>
      </c>
      <c r="I6" s="13">
        <f t="shared" si="2"/>
        <v>73.436</v>
      </c>
      <c r="J6" s="17">
        <v>1</v>
      </c>
      <c r="K6" s="9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9" workbookViewId="0">
      <selection activeCell="A14" sqref="A14"/>
    </sheetView>
  </sheetViews>
  <sheetFormatPr defaultColWidth="9" defaultRowHeight="13.5"/>
  <cols>
    <col min="1" max="1" width="13.375" customWidth="1"/>
    <col min="2" max="2" width="10" customWidth="1"/>
    <col min="3" max="3" width="14.25" style="3" customWidth="1"/>
    <col min="4" max="4" width="15.5" customWidth="1"/>
    <col min="5" max="5" width="11.875" customWidth="1"/>
    <col min="6" max="6" width="10.25" customWidth="1"/>
    <col min="7" max="7" width="10.75" customWidth="1"/>
    <col min="8" max="8" width="10.625" customWidth="1"/>
    <col min="9" max="9" width="9.875"/>
  </cols>
  <sheetData>
    <row r="1" ht="54" customHeight="1" spans="1:11">
      <c r="A1" s="4" t="s">
        <v>45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49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8" customHeight="1" spans="1:11">
      <c r="A3" s="8" t="s">
        <v>46</v>
      </c>
      <c r="B3" s="9" t="s">
        <v>13</v>
      </c>
      <c r="C3" s="10">
        <v>1995.1</v>
      </c>
      <c r="D3" s="11" t="s">
        <v>18</v>
      </c>
      <c r="E3" s="12">
        <v>71.83</v>
      </c>
      <c r="F3" s="13">
        <f t="shared" ref="F3:F14" si="0">E3*0.6</f>
        <v>43.098</v>
      </c>
      <c r="G3" s="12">
        <v>84.12</v>
      </c>
      <c r="H3" s="13">
        <f t="shared" ref="H3:H14" si="1">G3*0.4</f>
        <v>33.648</v>
      </c>
      <c r="I3" s="13">
        <f t="shared" ref="I3:I14" si="2">F3+H3</f>
        <v>76.746</v>
      </c>
      <c r="J3" s="17">
        <v>1</v>
      </c>
      <c r="K3" s="9"/>
    </row>
    <row r="4" s="2" customFormat="1" ht="38" customHeight="1" spans="1:11">
      <c r="A4" s="14" t="s">
        <v>47</v>
      </c>
      <c r="B4" s="9" t="s">
        <v>13</v>
      </c>
      <c r="C4" s="10">
        <v>1990.02</v>
      </c>
      <c r="D4" s="11" t="s">
        <v>23</v>
      </c>
      <c r="E4" s="12">
        <v>71.17</v>
      </c>
      <c r="F4" s="13">
        <f t="shared" si="0"/>
        <v>42.702</v>
      </c>
      <c r="G4" s="12">
        <v>83.62</v>
      </c>
      <c r="H4" s="13">
        <f t="shared" si="1"/>
        <v>33.448</v>
      </c>
      <c r="I4" s="13">
        <f t="shared" si="2"/>
        <v>76.15</v>
      </c>
      <c r="J4" s="17">
        <v>2</v>
      </c>
      <c r="K4" s="9"/>
    </row>
    <row r="5" s="2" customFormat="1" ht="38" customHeight="1" spans="1:11">
      <c r="A5" s="14" t="s">
        <v>48</v>
      </c>
      <c r="B5" s="9" t="s">
        <v>20</v>
      </c>
      <c r="C5" s="10">
        <v>1999.07</v>
      </c>
      <c r="D5" s="11" t="s">
        <v>23</v>
      </c>
      <c r="E5" s="12">
        <v>71</v>
      </c>
      <c r="F5" s="13">
        <f t="shared" si="0"/>
        <v>42.6</v>
      </c>
      <c r="G5" s="12">
        <v>82</v>
      </c>
      <c r="H5" s="13">
        <f t="shared" si="1"/>
        <v>32.8</v>
      </c>
      <c r="I5" s="13">
        <f t="shared" si="2"/>
        <v>75.4</v>
      </c>
      <c r="J5" s="17">
        <v>3</v>
      </c>
      <c r="K5" s="9"/>
    </row>
    <row r="6" s="2" customFormat="1" ht="38" customHeight="1" spans="1:11">
      <c r="A6" s="14" t="s">
        <v>49</v>
      </c>
      <c r="B6" s="9" t="s">
        <v>13</v>
      </c>
      <c r="C6" s="10">
        <v>2000.1</v>
      </c>
      <c r="D6" s="11" t="s">
        <v>23</v>
      </c>
      <c r="E6" s="12">
        <v>69.5</v>
      </c>
      <c r="F6" s="13">
        <f t="shared" si="0"/>
        <v>41.7</v>
      </c>
      <c r="G6" s="12">
        <v>83.1</v>
      </c>
      <c r="H6" s="13">
        <f t="shared" si="1"/>
        <v>33.24</v>
      </c>
      <c r="I6" s="13">
        <f t="shared" si="2"/>
        <v>74.94</v>
      </c>
      <c r="J6" s="17">
        <v>4</v>
      </c>
      <c r="K6" s="9"/>
    </row>
    <row r="7" s="2" customFormat="1" ht="38" customHeight="1" spans="1:11">
      <c r="A7" s="14" t="s">
        <v>50</v>
      </c>
      <c r="B7" s="9" t="s">
        <v>20</v>
      </c>
      <c r="C7" s="10">
        <v>2000.07</v>
      </c>
      <c r="D7" s="11" t="s">
        <v>23</v>
      </c>
      <c r="E7" s="12">
        <v>67.67</v>
      </c>
      <c r="F7" s="13">
        <f t="shared" si="0"/>
        <v>40.602</v>
      </c>
      <c r="G7" s="12">
        <v>80.44</v>
      </c>
      <c r="H7" s="13">
        <f t="shared" si="1"/>
        <v>32.176</v>
      </c>
      <c r="I7" s="13">
        <f t="shared" si="2"/>
        <v>72.778</v>
      </c>
      <c r="J7" s="17">
        <v>5</v>
      </c>
      <c r="K7" s="9"/>
    </row>
    <row r="8" s="2" customFormat="1" ht="38" customHeight="1" spans="1:11">
      <c r="A8" s="14" t="s">
        <v>51</v>
      </c>
      <c r="B8" s="9" t="s">
        <v>20</v>
      </c>
      <c r="C8" s="10">
        <v>1995.08</v>
      </c>
      <c r="D8" s="11" t="s">
        <v>23</v>
      </c>
      <c r="E8" s="12">
        <v>66</v>
      </c>
      <c r="F8" s="13">
        <f t="shared" si="0"/>
        <v>39.6</v>
      </c>
      <c r="G8" s="12">
        <v>82.48</v>
      </c>
      <c r="H8" s="13">
        <f t="shared" si="1"/>
        <v>32.992</v>
      </c>
      <c r="I8" s="13">
        <f t="shared" si="2"/>
        <v>72.592</v>
      </c>
      <c r="J8" s="17">
        <v>6</v>
      </c>
      <c r="K8" s="9" t="s">
        <v>15</v>
      </c>
    </row>
    <row r="9" s="2" customFormat="1" ht="38" customHeight="1" spans="1:11">
      <c r="A9" s="9" t="s">
        <v>52</v>
      </c>
      <c r="B9" s="9" t="s">
        <v>20</v>
      </c>
      <c r="C9" s="10">
        <v>2000.01</v>
      </c>
      <c r="D9" s="11" t="s">
        <v>26</v>
      </c>
      <c r="E9" s="12">
        <v>72.17</v>
      </c>
      <c r="F9" s="13">
        <f t="shared" si="0"/>
        <v>43.302</v>
      </c>
      <c r="G9" s="15">
        <v>84.5</v>
      </c>
      <c r="H9" s="13">
        <f t="shared" si="1"/>
        <v>33.8</v>
      </c>
      <c r="I9" s="13">
        <f t="shared" si="2"/>
        <v>77.102</v>
      </c>
      <c r="J9" s="17">
        <v>1</v>
      </c>
      <c r="K9" s="9"/>
    </row>
    <row r="10" s="2" customFormat="1" ht="38" customHeight="1" spans="1:11">
      <c r="A10" s="14" t="s">
        <v>53</v>
      </c>
      <c r="B10" s="9" t="s">
        <v>13</v>
      </c>
      <c r="C10" s="10">
        <v>1999.12</v>
      </c>
      <c r="D10" s="11" t="s">
        <v>28</v>
      </c>
      <c r="E10" s="12">
        <v>67.33</v>
      </c>
      <c r="F10" s="13">
        <f t="shared" si="0"/>
        <v>40.398</v>
      </c>
      <c r="G10" s="15">
        <v>83.52</v>
      </c>
      <c r="H10" s="13">
        <f t="shared" si="1"/>
        <v>33.408</v>
      </c>
      <c r="I10" s="13">
        <f t="shared" si="2"/>
        <v>73.806</v>
      </c>
      <c r="J10" s="17">
        <v>1</v>
      </c>
      <c r="K10" s="9"/>
    </row>
    <row r="11" s="2" customFormat="1" ht="38" customHeight="1" spans="1:11">
      <c r="A11" s="14" t="s">
        <v>54</v>
      </c>
      <c r="B11" s="9" t="s">
        <v>20</v>
      </c>
      <c r="C11" s="10">
        <v>1996.07</v>
      </c>
      <c r="D11" s="11" t="s">
        <v>28</v>
      </c>
      <c r="E11" s="12">
        <v>67.83</v>
      </c>
      <c r="F11" s="13">
        <f t="shared" si="0"/>
        <v>40.698</v>
      </c>
      <c r="G11" s="15">
        <v>79.92</v>
      </c>
      <c r="H11" s="13">
        <f t="shared" si="1"/>
        <v>31.968</v>
      </c>
      <c r="I11" s="13">
        <f t="shared" si="2"/>
        <v>72.666</v>
      </c>
      <c r="J11" s="17">
        <v>2</v>
      </c>
      <c r="K11" s="9"/>
    </row>
    <row r="12" s="2" customFormat="1" ht="38" customHeight="1" spans="1:11">
      <c r="A12" s="9" t="s">
        <v>55</v>
      </c>
      <c r="B12" s="9" t="s">
        <v>13</v>
      </c>
      <c r="C12" s="10">
        <v>2001.01</v>
      </c>
      <c r="D12" s="11" t="s">
        <v>56</v>
      </c>
      <c r="E12" s="12">
        <v>66.17</v>
      </c>
      <c r="F12" s="13">
        <f t="shared" si="0"/>
        <v>39.702</v>
      </c>
      <c r="G12" s="15">
        <v>80.78</v>
      </c>
      <c r="H12" s="13">
        <f t="shared" si="1"/>
        <v>32.312</v>
      </c>
      <c r="I12" s="13">
        <f t="shared" si="2"/>
        <v>72.014</v>
      </c>
      <c r="J12" s="17">
        <v>1</v>
      </c>
      <c r="K12" s="9"/>
    </row>
    <row r="13" s="2" customFormat="1" ht="38" customHeight="1" spans="1:11">
      <c r="A13" s="14" t="s">
        <v>57</v>
      </c>
      <c r="B13" s="9" t="s">
        <v>13</v>
      </c>
      <c r="C13" s="10">
        <v>2002.02</v>
      </c>
      <c r="D13" s="11" t="s">
        <v>58</v>
      </c>
      <c r="E13" s="12">
        <v>70.5</v>
      </c>
      <c r="F13" s="13">
        <f t="shared" si="0"/>
        <v>42.3</v>
      </c>
      <c r="G13" s="15">
        <v>82.8</v>
      </c>
      <c r="H13" s="13">
        <f t="shared" si="1"/>
        <v>33.12</v>
      </c>
      <c r="I13" s="13">
        <f t="shared" si="2"/>
        <v>75.42</v>
      </c>
      <c r="J13" s="17">
        <v>1</v>
      </c>
      <c r="K13" s="9"/>
    </row>
    <row r="14" s="2" customFormat="1" ht="38" customHeight="1" spans="1:11">
      <c r="A14" s="14" t="s">
        <v>59</v>
      </c>
      <c r="B14" s="9" t="s">
        <v>13</v>
      </c>
      <c r="C14" s="10">
        <v>1999.09</v>
      </c>
      <c r="D14" s="11" t="s">
        <v>58</v>
      </c>
      <c r="E14" s="12">
        <v>69.33</v>
      </c>
      <c r="F14" s="13">
        <f t="shared" si="0"/>
        <v>41.598</v>
      </c>
      <c r="G14" s="15">
        <v>80.56</v>
      </c>
      <c r="H14" s="13">
        <f t="shared" si="1"/>
        <v>32.224</v>
      </c>
      <c r="I14" s="13">
        <f t="shared" si="2"/>
        <v>73.822</v>
      </c>
      <c r="J14" s="17">
        <v>2</v>
      </c>
      <c r="K14" s="9"/>
    </row>
    <row r="15" s="2" customFormat="1" ht="38" customHeight="1" spans="3:3">
      <c r="C15" s="16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应急</vt:lpstr>
      <vt:lpstr>中部站</vt:lpstr>
      <vt:lpstr>西部站1</vt:lpstr>
      <vt:lpstr>东部站</vt:lpstr>
      <vt:lpstr>北部站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2024-07-08T01:10:09Z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E1646FA80B544371AAA44A23042E4A92_12</vt:lpwstr>
  </property>
</Properties>
</file>