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72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<sst xmlns="http://schemas.openxmlformats.org/spreadsheetml/2006/main" count="18" uniqueCount="12">
  <si>
    <t>中国热带农业科学院椰子研究所2024年度第三批工作人员公开招聘通过资格审查名单</t>
  </si>
  <si>
    <t>序号</t>
  </si>
  <si>
    <t>报考号</t>
  </si>
  <si>
    <t>岗位代码</t>
  </si>
  <si>
    <t>岗位名称</t>
  </si>
  <si>
    <t>姓名</t>
  </si>
  <si>
    <t>备注</t>
  </si>
  <si>
    <t>热带油料种质资源研究室科研岗</t>
  </si>
  <si>
    <t>油棕研究中心科研岗1</t>
  </si>
  <si>
    <t>椰子研究中心科研岗1</t>
  </si>
  <si>
    <t>椰枣研究中心科研岗</t>
  </si>
  <si>
    <t>财务办公室管理岗2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</si>
</sst>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1" fillId="9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3" borderId="6" applyNumberFormat="0" applyFont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4" fillId="0" borderId="3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6" fillId="18" borderId="7" applyNumberFormat="0" applyAlignment="0" applyProtection="0">
      <alignment vertical="center"/>
    </xf>
    <xf numFmtId="0" fontId="17" fillId="18" borderId="5" applyNumberFormat="0" applyAlignment="0" applyProtection="0">
      <alignment vertical="center"/>
    </xf>
    <xf numFmtId="0" fontId="18" fillId="20" borderId="8" applyNumberFormat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"/>
  <sheetViews>
    <sheetView tabSelected="1" topLeftCell="A4" workbookViewId="0">
      <selection activeCell="J7" sqref="J7"/>
    </sheetView>
  </sheetViews>
  <sheetFormatPr defaultColWidth="9" defaultRowHeight="14.4" outlineLevelCol="5"/>
  <cols>
    <col min="1" max="1" width="7.25" customWidth="1"/>
    <col min="2" max="2" width="25.3796296296296" customWidth="1"/>
    <col min="3" max="3" width="14.1296296296296" customWidth="1"/>
    <col min="4" max="4" width="20.3796296296296" customWidth="1"/>
    <col min="5" max="5" width="13.1296296296296" customWidth="1"/>
  </cols>
  <sheetData>
    <row r="1" s="1" customFormat="1" ht="60" customHeight="1" spans="1:6">
      <c r="A1" s="2" t="s">
        <v>0</v>
      </c>
      <c r="B1" s="3"/>
      <c r="C1" s="3"/>
      <c r="D1" s="3"/>
      <c r="E1" s="3"/>
      <c r="F1" s="3"/>
    </row>
    <row r="2" s="1" customFormat="1" ht="33" customHeight="1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ht="33" customHeight="1" spans="1:6">
      <c r="A3" s="5">
        <v>1</v>
      </c>
      <c r="B3" s="5" t="str">
        <f>"66712024062620272858498"</f>
        <v>66712024062620272858498</v>
      </c>
      <c r="C3" s="5" t="str">
        <f>"24080101"</f>
        <v>24080101</v>
      </c>
      <c r="D3" s="5" t="s">
        <v>7</v>
      </c>
      <c r="E3" s="5" t="str">
        <f>"李宗明"</f>
        <v>李宗明</v>
      </c>
      <c r="F3" s="5"/>
    </row>
    <row r="4" ht="33" customHeight="1" spans="1:6">
      <c r="A4" s="5">
        <v>2</v>
      </c>
      <c r="B4" s="5" t="str">
        <f>"66712024070511432391139"</f>
        <v>66712024070511432391139</v>
      </c>
      <c r="C4" s="5" t="str">
        <f>"24080101"</f>
        <v>24080101</v>
      </c>
      <c r="D4" s="5" t="s">
        <v>7</v>
      </c>
      <c r="E4" s="5" t="str">
        <f>"吴世雄"</f>
        <v>吴世雄</v>
      </c>
      <c r="F4" s="5"/>
    </row>
    <row r="5" ht="33" customHeight="1" spans="1:6">
      <c r="A5" s="5">
        <v>3</v>
      </c>
      <c r="B5" s="5" t="str">
        <f>"667120240707214524113390"</f>
        <v>667120240707214524113390</v>
      </c>
      <c r="C5" s="5" t="str">
        <f>"24080101"</f>
        <v>24080101</v>
      </c>
      <c r="D5" s="5" t="s">
        <v>7</v>
      </c>
      <c r="E5" s="5" t="str">
        <f>"刘华妍"</f>
        <v>刘华妍</v>
      </c>
      <c r="F5" s="5"/>
    </row>
    <row r="6" ht="33" customHeight="1" spans="1:6">
      <c r="A6" s="5">
        <v>4</v>
      </c>
      <c r="B6" s="5" t="str">
        <f>"66712024070517062893697"</f>
        <v>66712024070517062893697</v>
      </c>
      <c r="C6" s="5" t="str">
        <f>"24080104"</f>
        <v>24080104</v>
      </c>
      <c r="D6" s="5" t="s">
        <v>8</v>
      </c>
      <c r="E6" s="5" t="str">
        <f>"张阿玲"</f>
        <v>张阿玲</v>
      </c>
      <c r="F6" s="5"/>
    </row>
    <row r="7" ht="33" customHeight="1" spans="1:6">
      <c r="A7" s="5">
        <v>5</v>
      </c>
      <c r="B7" s="5" t="str">
        <f>"667120240708112910117173"</f>
        <v>667120240708112910117173</v>
      </c>
      <c r="C7" s="5" t="str">
        <f>"24080105"</f>
        <v>24080105</v>
      </c>
      <c r="D7" s="5" t="s">
        <v>9</v>
      </c>
      <c r="E7" s="5" t="str">
        <f>"包冕"</f>
        <v>包冕</v>
      </c>
      <c r="F7" s="5"/>
    </row>
    <row r="8" ht="33" customHeight="1" spans="1:6">
      <c r="A8" s="5">
        <v>6</v>
      </c>
      <c r="B8" s="5" t="str">
        <f>"66712024062620472058527"</f>
        <v>66712024062620472058527</v>
      </c>
      <c r="C8" s="5" t="str">
        <f>"24080110"</f>
        <v>24080110</v>
      </c>
      <c r="D8" s="5" t="s">
        <v>10</v>
      </c>
      <c r="E8" s="5" t="str">
        <f>"李芳芳"</f>
        <v>李芳芳</v>
      </c>
      <c r="F8" s="5"/>
    </row>
    <row r="9" ht="33" customHeight="1" spans="1:6">
      <c r="A9" s="5">
        <v>7</v>
      </c>
      <c r="B9" s="5" t="str">
        <f>"66712024070117332474059"</f>
        <v>66712024070117332474059</v>
      </c>
      <c r="C9" s="5" t="str">
        <f t="shared" ref="C9:C13" si="0">"24080302"</f>
        <v>24080302</v>
      </c>
      <c r="D9" s="5" t="s">
        <v>11</v>
      </c>
      <c r="E9" s="5" t="str">
        <f>"王孔浩"</f>
        <v>王孔浩</v>
      </c>
      <c r="F9" s="5"/>
    </row>
    <row r="10" ht="33" customHeight="1" spans="1:6">
      <c r="A10" s="5">
        <v>8</v>
      </c>
      <c r="B10" s="5" t="str">
        <f>"66712024070309200480304"</f>
        <v>66712024070309200480304</v>
      </c>
      <c r="C10" s="5" t="str">
        <f t="shared" si="0"/>
        <v>24080302</v>
      </c>
      <c r="D10" s="5" t="s">
        <v>11</v>
      </c>
      <c r="E10" s="5" t="str">
        <f>"蔡冠鑫"</f>
        <v>蔡冠鑫</v>
      </c>
      <c r="F10" s="5"/>
    </row>
    <row r="11" ht="33" customHeight="1" spans="1:6">
      <c r="A11" s="5">
        <v>9</v>
      </c>
      <c r="B11" s="5" t="str">
        <f>"66712024070609462796998"</f>
        <v>66712024070609462796998</v>
      </c>
      <c r="C11" s="5" t="str">
        <f t="shared" si="0"/>
        <v>24080302</v>
      </c>
      <c r="D11" s="5" t="s">
        <v>11</v>
      </c>
      <c r="E11" s="5" t="str">
        <f>"赵港"</f>
        <v>赵港</v>
      </c>
      <c r="F11" s="5"/>
    </row>
    <row r="12" ht="33" customHeight="1" spans="1:6">
      <c r="A12" s="5">
        <v>10</v>
      </c>
      <c r="B12" s="5" t="str">
        <f>"667120240706204705105392"</f>
        <v>667120240706204705105392</v>
      </c>
      <c r="C12" s="5" t="str">
        <f t="shared" si="0"/>
        <v>24080302</v>
      </c>
      <c r="D12" s="5" t="s">
        <v>11</v>
      </c>
      <c r="E12" s="5" t="str">
        <f>"贾建朋"</f>
        <v>贾建朋</v>
      </c>
      <c r="F12" s="5"/>
    </row>
    <row r="13" ht="33" customHeight="1" spans="1:6">
      <c r="A13" s="5">
        <v>11</v>
      </c>
      <c r="B13" s="5" t="str">
        <f>"667120240708101543116261"</f>
        <v>667120240708101543116261</v>
      </c>
      <c r="C13" s="5" t="str">
        <f t="shared" si="0"/>
        <v>24080302</v>
      </c>
      <c r="D13" s="5" t="s">
        <v>11</v>
      </c>
      <c r="E13" s="5" t="str">
        <f>"林山立"</f>
        <v>林山立</v>
      </c>
      <c r="F13" s="5"/>
    </row>
  </sheetData>
  <mergeCells count="1">
    <mergeCell ref="A1:F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琼海市（嘉积镇） 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hao</dc:creator>
  <cp:lastModifiedBy>hao</cp:lastModifiedBy>
  <dcterms:created xsi:type="dcterms:W3CDTF">2023-06-25T08:52:00Z</dcterms:created>
  <dcterms:modified xsi:type="dcterms:W3CDTF">2024-07-09T08:20:59Z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  <property fmtid="{D5CDD505-2E9C-101B-9397-08002B2CF9AE}" pid="3" name="ICV">
    <vt:lpwstr>3A33F55C88D142C49EFFB044FBD34959_12</vt:lpwstr>
  </property>
</Properties>
</file>