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1" sheetId="4" r:id="rId1"/>
    <sheet name="Sheet1" sheetId="2" r:id="rId2"/>
  </sheets>
  <definedNames>
    <definedName name="_xlnm._FilterDatabase" localSheetId="0" hidden="1">'1'!$A$3:$K$76</definedName>
    <definedName name="_xlnm.Print_Titles" localSheetId="0">'1'!$3:$3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<sst xmlns="http://schemas.openxmlformats.org/spreadsheetml/2006/main" count="377" uniqueCount="212">
  <si>
    <t>阆中市2024年城区学校公开考调教师拟调人员名册</t>
  </si>
  <si>
    <t>报考岗位</t>
  </si>
  <si>
    <t>考号</t>
  </si>
  <si>
    <t>姓名</t>
  </si>
  <si>
    <t>单位名称</t>
  </si>
  <si>
    <t>性别</t>
  </si>
  <si>
    <t>出生年月</t>
  </si>
  <si>
    <t>加分分值</t>
  </si>
  <si>
    <t>面试
成绩</t>
  </si>
  <si>
    <t>总成绩</t>
  </si>
  <si>
    <t>总排名</t>
  </si>
  <si>
    <t>备注</t>
  </si>
  <si>
    <t>初中语文</t>
  </si>
  <si>
    <t>0113</t>
  </si>
  <si>
    <t>黄元兰</t>
  </si>
  <si>
    <t>思依镇北门中心学校</t>
  </si>
  <si>
    <t>女</t>
  </si>
  <si>
    <t>0104</t>
  </si>
  <si>
    <t>冯燕</t>
  </si>
  <si>
    <t>石龙中心学校</t>
  </si>
  <si>
    <t>0107</t>
  </si>
  <si>
    <t>何冬</t>
  </si>
  <si>
    <t>老观镇方山中心学校</t>
  </si>
  <si>
    <t>0110</t>
  </si>
  <si>
    <t>赵蓓蓓</t>
  </si>
  <si>
    <t>天宫镇天林中心学校</t>
  </si>
  <si>
    <t>0108</t>
  </si>
  <si>
    <t>陈艳玲</t>
  </si>
  <si>
    <t>望垭镇护垭中心学校</t>
  </si>
  <si>
    <t>0101</t>
  </si>
  <si>
    <t>蒲爱玲</t>
  </si>
  <si>
    <t>飞凤镇中心学校</t>
  </si>
  <si>
    <t>0105</t>
  </si>
  <si>
    <t>胡红思</t>
  </si>
  <si>
    <t>0103</t>
  </si>
  <si>
    <t>任珏美</t>
  </si>
  <si>
    <t>0111</t>
  </si>
  <si>
    <t>魏丹丹</t>
  </si>
  <si>
    <t>二龙镇中心学校</t>
  </si>
  <si>
    <t>初中数学</t>
  </si>
  <si>
    <t>0217</t>
  </si>
  <si>
    <t>王灵琳</t>
  </si>
  <si>
    <t>天宫镇中心学校</t>
  </si>
  <si>
    <t>0214</t>
  </si>
  <si>
    <t>田倩</t>
  </si>
  <si>
    <t>千佛初级中学校</t>
  </si>
  <si>
    <t>0207</t>
  </si>
  <si>
    <t>苟敬彧</t>
  </si>
  <si>
    <t>石滩镇凉水中心学校</t>
  </si>
  <si>
    <t>0218</t>
  </si>
  <si>
    <t>彭华明</t>
  </si>
  <si>
    <t>老观中学校</t>
  </si>
  <si>
    <t>男</t>
  </si>
  <si>
    <t>0202</t>
  </si>
  <si>
    <t>赵娣</t>
  </si>
  <si>
    <t>飞凤镇治平中心学校</t>
  </si>
  <si>
    <t>0211</t>
  </si>
  <si>
    <t>宋煜萱</t>
  </si>
  <si>
    <t>初中英语</t>
  </si>
  <si>
    <t>0307</t>
  </si>
  <si>
    <t>沈小庆</t>
  </si>
  <si>
    <t>玉台镇中心学校</t>
  </si>
  <si>
    <t>0309</t>
  </si>
  <si>
    <t>官泽雪</t>
  </si>
  <si>
    <t>0305</t>
  </si>
  <si>
    <t>常舒涵</t>
  </si>
  <si>
    <t>妙高镇中心学校</t>
  </si>
  <si>
    <t>0319</t>
  </si>
  <si>
    <t>王清玉</t>
  </si>
  <si>
    <t>扶农中心学校</t>
  </si>
  <si>
    <t>0310</t>
  </si>
  <si>
    <t>潘媛</t>
  </si>
  <si>
    <t>水观镇初级中学校</t>
  </si>
  <si>
    <t>0316</t>
  </si>
  <si>
    <t>冯艳霞</t>
  </si>
  <si>
    <t>初中音乐</t>
  </si>
  <si>
    <t>0402</t>
  </si>
  <si>
    <t>张蓝兮</t>
  </si>
  <si>
    <t>初中体育</t>
  </si>
  <si>
    <t>0501</t>
  </si>
  <si>
    <t>张琬淋</t>
  </si>
  <si>
    <t>老观镇西山中心学校</t>
  </si>
  <si>
    <t>0502</t>
  </si>
  <si>
    <t>辛垭娟</t>
  </si>
  <si>
    <t>初中物理</t>
  </si>
  <si>
    <t>0701</t>
  </si>
  <si>
    <t>张乾坤</t>
  </si>
  <si>
    <t>柏垭中学校</t>
  </si>
  <si>
    <t>0707</t>
  </si>
  <si>
    <t>廖原</t>
  </si>
  <si>
    <t>0705</t>
  </si>
  <si>
    <t>白雨凡</t>
  </si>
  <si>
    <t>初中化学</t>
  </si>
  <si>
    <t>0811</t>
  </si>
  <si>
    <t>陈文君</t>
  </si>
  <si>
    <t>柏垭镇金鱼中心学校</t>
  </si>
  <si>
    <t>0809</t>
  </si>
  <si>
    <t>许晶</t>
  </si>
  <si>
    <t>思依镇小垭中心学校</t>
  </si>
  <si>
    <t>0804</t>
  </si>
  <si>
    <t>雷雨</t>
  </si>
  <si>
    <t>博树回族乡中心学校</t>
  </si>
  <si>
    <t>初中历史</t>
  </si>
  <si>
    <t>1002</t>
  </si>
  <si>
    <t>刘德钊</t>
  </si>
  <si>
    <t>小学语文</t>
  </si>
  <si>
    <t>1124</t>
  </si>
  <si>
    <t>廖会蓉</t>
  </si>
  <si>
    <t>石滩镇中心学校</t>
  </si>
  <si>
    <t>1112</t>
  </si>
  <si>
    <t>侯雅兰</t>
  </si>
  <si>
    <t>1115</t>
  </si>
  <si>
    <t>付建英</t>
  </si>
  <si>
    <t>金垭镇大垭中心学校</t>
  </si>
  <si>
    <t>1132</t>
  </si>
  <si>
    <t>田浩雷</t>
  </si>
  <si>
    <t>1105</t>
  </si>
  <si>
    <t>冯溢</t>
  </si>
  <si>
    <t>柏垭镇小学校</t>
  </si>
  <si>
    <t>1129</t>
  </si>
  <si>
    <t>侯乐乐</t>
  </si>
  <si>
    <t>1111</t>
  </si>
  <si>
    <t>胡诗雨</t>
  </si>
  <si>
    <t>鹤峰乡中心学校</t>
  </si>
  <si>
    <t>1109</t>
  </si>
  <si>
    <t>张翠苹</t>
  </si>
  <si>
    <t>水观镇小学校</t>
  </si>
  <si>
    <t>1120</t>
  </si>
  <si>
    <t>邓婧文</t>
  </si>
  <si>
    <t>龙泉镇中心学校</t>
  </si>
  <si>
    <t>1103</t>
  </si>
  <si>
    <t>何静</t>
  </si>
  <si>
    <t>1116</t>
  </si>
  <si>
    <t>齐良利</t>
  </si>
  <si>
    <t>1122</t>
  </si>
  <si>
    <t>严慧</t>
  </si>
  <si>
    <t>1114</t>
  </si>
  <si>
    <t>蔡丽君</t>
  </si>
  <si>
    <t>金垭镇中心学校</t>
  </si>
  <si>
    <t>1107</t>
  </si>
  <si>
    <t>曹筱芳</t>
  </si>
  <si>
    <t>洪山镇元山中心学校</t>
  </si>
  <si>
    <t>1117</t>
  </si>
  <si>
    <t>孟丽莎</t>
  </si>
  <si>
    <t>1101</t>
  </si>
  <si>
    <t>何琳</t>
  </si>
  <si>
    <t>思依镇小学校</t>
  </si>
  <si>
    <t>1121</t>
  </si>
  <si>
    <t>袁致信</t>
  </si>
  <si>
    <t>小学数学</t>
  </si>
  <si>
    <t>1205</t>
  </si>
  <si>
    <t>牛金红</t>
  </si>
  <si>
    <t>1229</t>
  </si>
  <si>
    <t>盛进</t>
  </si>
  <si>
    <t>1204</t>
  </si>
  <si>
    <t>顾小湄</t>
  </si>
  <si>
    <t>1225</t>
  </si>
  <si>
    <t>于扬莉</t>
  </si>
  <si>
    <t>1206</t>
  </si>
  <si>
    <t>任芳</t>
  </si>
  <si>
    <t>1222</t>
  </si>
  <si>
    <t>何小琴</t>
  </si>
  <si>
    <t>千佛镇金子中心学校</t>
  </si>
  <si>
    <t>1209</t>
  </si>
  <si>
    <t>王婷婷</t>
  </si>
  <si>
    <t>1210</t>
  </si>
  <si>
    <t>冯雨涵</t>
  </si>
  <si>
    <t>小学英语</t>
  </si>
  <si>
    <t>1324</t>
  </si>
  <si>
    <t>杨欣</t>
  </si>
  <si>
    <t>1318</t>
  </si>
  <si>
    <t>何海君</t>
  </si>
  <si>
    <t>木兰镇中心学校</t>
  </si>
  <si>
    <t>1325</t>
  </si>
  <si>
    <t>罗小艳</t>
  </si>
  <si>
    <t>1321</t>
  </si>
  <si>
    <t>龚祥</t>
  </si>
  <si>
    <t>1314</t>
  </si>
  <si>
    <t>李邈</t>
  </si>
  <si>
    <t>洪山镇中心学校</t>
  </si>
  <si>
    <t>小学音乐</t>
  </si>
  <si>
    <t>1405</t>
  </si>
  <si>
    <t>姜晓秋</t>
  </si>
  <si>
    <t>1403</t>
  </si>
  <si>
    <t>彭钐</t>
  </si>
  <si>
    <t>彭城镇中心学校</t>
  </si>
  <si>
    <t>1402</t>
  </si>
  <si>
    <t>任娣琳</t>
  </si>
  <si>
    <t>垭口中心学校</t>
  </si>
  <si>
    <t>1406</t>
  </si>
  <si>
    <t>王嫚</t>
  </si>
  <si>
    <t>小学体育</t>
  </si>
  <si>
    <t>1504</t>
  </si>
  <si>
    <t>黄丹</t>
  </si>
  <si>
    <t>1510</t>
  </si>
  <si>
    <t>柯欢</t>
  </si>
  <si>
    <t>老观镇小学校</t>
  </si>
  <si>
    <t>1501</t>
  </si>
  <si>
    <t>兰锋</t>
  </si>
  <si>
    <t>1502</t>
  </si>
  <si>
    <t>蒋燕</t>
  </si>
  <si>
    <t>水观镇盘马中心学校</t>
  </si>
  <si>
    <t>小学美术</t>
  </si>
  <si>
    <t>1703</t>
  </si>
  <si>
    <t>冯莉</t>
  </si>
  <si>
    <t>石滩镇护山中心学校</t>
  </si>
  <si>
    <t>1705</t>
  </si>
  <si>
    <t>秦玉</t>
  </si>
  <si>
    <t>1707</t>
  </si>
  <si>
    <t>李娜</t>
  </si>
  <si>
    <t>1702</t>
  </si>
  <si>
    <t>江婷婷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</si>
</sst>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1">
    <font>
      <sz val="10"/>
      <name val="Arial"/>
      <charset val="134"/>
    </font>
    <font>
      <sz val="11"/>
      <name val="Arial"/>
      <charset val="134"/>
    </font>
    <font>
      <sz val="10"/>
      <color theme="1"/>
      <name val="Arial"/>
      <charset val="134"/>
    </font>
    <font>
      <sz val="10"/>
      <color rgb="FFFF0000"/>
      <name val="Arial"/>
      <charset val="134"/>
    </font>
    <font>
      <b/>
      <sz val="20"/>
      <name val="方正小标宋简体"/>
      <charset val="134"/>
    </font>
    <font>
      <b/>
      <sz val="20"/>
      <color theme="1"/>
      <name val="方正小标宋简体"/>
      <charset val="134"/>
    </font>
    <font>
      <b/>
      <sz val="11"/>
      <name val="方正黑体简体"/>
      <charset val="134"/>
    </font>
    <font>
      <b/>
      <sz val="11"/>
      <color theme="1"/>
      <name val="方正黑体简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0"/>
      <color rgb="FF00B050"/>
      <name val="Arial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3" borderId="4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6" borderId="9" applyNumberFormat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</cellStyleXfs>
  <cellXfs count="28">
    <xf numFmtId="0" fontId="0" fillId="0" borderId="0" xfId="0"/>
    <xf numFmtId="0" fontId="1" fillId="0" borderId="0" xfId="0" applyFont="1" applyFill="1"/>
    <xf numFmtId="0" fontId="0" fillId="2" borderId="0" xfId="0" applyFill="1"/>
    <xf numFmtId="49" fontId="0" fillId="0" borderId="0" xfId="0" applyNumberFormat="1"/>
    <xf numFmtId="0" fontId="2" fillId="0" borderId="0" xfId="0" applyFont="1"/>
    <xf numFmtId="176" fontId="0" fillId="0" borderId="0" xfId="0" applyNumberFormat="1"/>
    <xf numFmtId="0" fontId="3" fillId="0" borderId="0" xfId="0" applyFont="1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49" fontId="0" fillId="0" borderId="0" xfId="0" applyNumberFormat="1" applyAlignment="1">
      <alignment vertical="center"/>
    </xf>
    <xf numFmtId="0" fontId="2" fillId="0" borderId="0" xfId="0" applyFont="1" applyAlignment="1">
      <alignment vertical="center"/>
    </xf>
    <xf numFmtId="176" fontId="0" fillId="0" borderId="0" xfId="0" applyNumberFormat="1" applyAlignment="1">
      <alignment vertical="center"/>
    </xf>
    <xf numFmtId="31" fontId="2" fillId="0" borderId="1" xfId="0" applyNumberFormat="1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/>
    </xf>
    <xf numFmtId="49" fontId="0" fillId="2" borderId="3" xfId="0" applyNumberForma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176" fontId="0" fillId="2" borderId="3" xfId="0" applyNumberForma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31" fontId="0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 2" xfId="50"/>
    <cellStyle name="常规 3" xfId="51"/>
    <cellStyle name="常规 4" xfId="52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76"/>
  <sheetViews>
    <sheetView tabSelected="1" workbookViewId="0">
      <pane xSplit="2" ySplit="3" topLeftCell="C4" activePane="bottomRight" state="frozen"/>
      <selection/>
      <selection pane="topRight"/>
      <selection pane="bottomLeft"/>
      <selection pane="bottomRight" activeCell="M9" sqref="M9"/>
    </sheetView>
  </sheetViews>
  <sheetFormatPr defaultColWidth="9.13888888888889" defaultRowHeight="13.2"/>
  <cols>
    <col min="1" max="1" width="20.6666666666667" customWidth="1"/>
    <col min="2" max="2" width="12.8888888888889" style="3" customWidth="1"/>
    <col min="3" max="3" width="9.13888888888889" style="4" customWidth="1"/>
    <col min="4" max="4" width="21.712962962963" customWidth="1"/>
    <col min="5" max="5" width="5.13888888888889" customWidth="1"/>
    <col min="6" max="6" width="11.8518518518519" style="5" customWidth="1"/>
    <col min="7" max="7" width="10.8518518518519" customWidth="1"/>
    <col min="8" max="8" width="8.13888888888889" style="4" customWidth="1"/>
    <col min="9" max="9" width="16.2222222222222" style="6" customWidth="1"/>
    <col min="10" max="10" width="10.3333333333333" style="4" customWidth="1"/>
    <col min="11" max="11" width="23.6666666666667" customWidth="1"/>
  </cols>
  <sheetData>
    <row r="1" ht="33.75" customHeight="1" spans="1:11">
      <c r="A1" s="7" t="s">
        <v>0</v>
      </c>
      <c r="B1" s="7"/>
      <c r="C1" s="8"/>
      <c r="D1" s="7"/>
      <c r="E1" s="7"/>
      <c r="F1" s="7"/>
      <c r="G1" s="7"/>
      <c r="H1" s="8"/>
      <c r="I1" s="7"/>
      <c r="J1" s="8"/>
      <c r="K1" s="7"/>
    </row>
    <row r="2" ht="15.75" customHeight="1" spans="1:11">
      <c r="A2" s="9"/>
      <c r="B2" s="10"/>
      <c r="C2" s="11"/>
      <c r="D2" s="9"/>
      <c r="E2" s="9"/>
      <c r="F2" s="12"/>
      <c r="G2" s="9"/>
      <c r="H2" s="13"/>
      <c r="I2" s="23"/>
      <c r="J2" s="24"/>
      <c r="K2" s="25"/>
    </row>
    <row r="3" s="1" customFormat="1" ht="36" customHeight="1" spans="1:11">
      <c r="A3" s="14" t="s">
        <v>1</v>
      </c>
      <c r="B3" s="15" t="s">
        <v>2</v>
      </c>
      <c r="C3" s="16" t="s">
        <v>3</v>
      </c>
      <c r="D3" s="15" t="s">
        <v>4</v>
      </c>
      <c r="E3" s="15" t="s">
        <v>5</v>
      </c>
      <c r="F3" s="15" t="s">
        <v>6</v>
      </c>
      <c r="G3" s="15" t="s">
        <v>7</v>
      </c>
      <c r="H3" s="16" t="s">
        <v>8</v>
      </c>
      <c r="I3" s="15" t="s">
        <v>9</v>
      </c>
      <c r="J3" s="16" t="s">
        <v>10</v>
      </c>
      <c r="K3" s="15" t="s">
        <v>11</v>
      </c>
    </row>
    <row r="4" s="2" customFormat="1" ht="21.95" customHeight="1" spans="1:11">
      <c r="A4" s="17" t="s">
        <v>12</v>
      </c>
      <c r="B4" s="18" t="s">
        <v>13</v>
      </c>
      <c r="C4" s="19" t="s">
        <v>14</v>
      </c>
      <c r="D4" s="17" t="s">
        <v>15</v>
      </c>
      <c r="E4" s="17" t="s">
        <v>16</v>
      </c>
      <c r="F4" s="20">
        <v>1994.03</v>
      </c>
      <c r="G4" s="21">
        <v>2</v>
      </c>
      <c r="H4" s="22">
        <v>87.32</v>
      </c>
      <c r="I4" s="22">
        <f t="shared" ref="I4:I34" si="0">G4+H4</f>
        <v>89.32</v>
      </c>
      <c r="J4" s="26">
        <f>RANK(I4,$I$4:$I$12,0)</f>
        <v>1</v>
      </c>
      <c r="K4" s="27"/>
    </row>
    <row r="5" s="2" customFormat="1" ht="21.95" customHeight="1" spans="1:11">
      <c r="A5" s="17" t="s">
        <v>12</v>
      </c>
      <c r="B5" s="18" t="s">
        <v>17</v>
      </c>
      <c r="C5" s="19" t="s">
        <v>18</v>
      </c>
      <c r="D5" s="17" t="s">
        <v>19</v>
      </c>
      <c r="E5" s="17" t="s">
        <v>16</v>
      </c>
      <c r="F5" s="20">
        <v>1985.07</v>
      </c>
      <c r="G5" s="21">
        <v>0</v>
      </c>
      <c r="H5" s="22">
        <v>87.38</v>
      </c>
      <c r="I5" s="22">
        <f t="shared" si="0"/>
        <v>87.38</v>
      </c>
      <c r="J5" s="26">
        <f>RANK(I5,$I$4:$I$12,0)</f>
        <v>2</v>
      </c>
      <c r="K5" s="27"/>
    </row>
    <row r="6" s="2" customFormat="1" ht="21.95" customHeight="1" spans="1:11">
      <c r="A6" s="17" t="s">
        <v>12</v>
      </c>
      <c r="B6" s="18" t="s">
        <v>20</v>
      </c>
      <c r="C6" s="19" t="s">
        <v>21</v>
      </c>
      <c r="D6" s="17" t="s">
        <v>22</v>
      </c>
      <c r="E6" s="17" t="s">
        <v>16</v>
      </c>
      <c r="F6" s="20">
        <v>1985.1</v>
      </c>
      <c r="G6" s="21">
        <v>1</v>
      </c>
      <c r="H6" s="22">
        <v>84.81</v>
      </c>
      <c r="I6" s="22">
        <f t="shared" si="0"/>
        <v>85.81</v>
      </c>
      <c r="J6" s="26">
        <f>RANK(I6,$I$4:$I$12,0)</f>
        <v>3</v>
      </c>
      <c r="K6" s="27"/>
    </row>
    <row r="7" s="2" customFormat="1" ht="21.95" customHeight="1" spans="1:11">
      <c r="A7" s="17" t="s">
        <v>12</v>
      </c>
      <c r="B7" s="18" t="s">
        <v>23</v>
      </c>
      <c r="C7" s="19" t="s">
        <v>24</v>
      </c>
      <c r="D7" s="17" t="s">
        <v>25</v>
      </c>
      <c r="E7" s="17" t="s">
        <v>16</v>
      </c>
      <c r="F7" s="20">
        <v>1988.03</v>
      </c>
      <c r="G7" s="21">
        <v>2</v>
      </c>
      <c r="H7" s="22">
        <v>83.59</v>
      </c>
      <c r="I7" s="22">
        <f t="shared" si="0"/>
        <v>85.59</v>
      </c>
      <c r="J7" s="26">
        <f>RANK(I7,$I$4:$I$12,0)</f>
        <v>4</v>
      </c>
      <c r="K7" s="27"/>
    </row>
    <row r="8" s="2" customFormat="1" ht="21.95" customHeight="1" spans="1:11">
      <c r="A8" s="17" t="s">
        <v>12</v>
      </c>
      <c r="B8" s="18" t="s">
        <v>26</v>
      </c>
      <c r="C8" s="19" t="s">
        <v>27</v>
      </c>
      <c r="D8" s="17" t="s">
        <v>28</v>
      </c>
      <c r="E8" s="17" t="s">
        <v>16</v>
      </c>
      <c r="F8" s="20">
        <v>1991.07</v>
      </c>
      <c r="G8" s="21">
        <v>1</v>
      </c>
      <c r="H8" s="22">
        <v>83.56</v>
      </c>
      <c r="I8" s="22">
        <f t="shared" si="0"/>
        <v>84.56</v>
      </c>
      <c r="J8" s="26">
        <f>RANK(I8,$I$4:$I$12,0)</f>
        <v>5</v>
      </c>
      <c r="K8" s="27"/>
    </row>
    <row r="9" s="2" customFormat="1" ht="21.95" customHeight="1" spans="1:11">
      <c r="A9" s="17" t="s">
        <v>12</v>
      </c>
      <c r="B9" s="18" t="s">
        <v>29</v>
      </c>
      <c r="C9" s="19" t="s">
        <v>30</v>
      </c>
      <c r="D9" s="17" t="s">
        <v>31</v>
      </c>
      <c r="E9" s="17" t="s">
        <v>16</v>
      </c>
      <c r="F9" s="20">
        <v>1992.12</v>
      </c>
      <c r="G9" s="21">
        <v>1</v>
      </c>
      <c r="H9" s="22">
        <v>83.39</v>
      </c>
      <c r="I9" s="22">
        <f t="shared" si="0"/>
        <v>84.39</v>
      </c>
      <c r="J9" s="26">
        <f>RANK(I9,$I$4:$I$12,0)</f>
        <v>6</v>
      </c>
      <c r="K9" s="27"/>
    </row>
    <row r="10" s="2" customFormat="1" ht="21.95" customHeight="1" spans="1:11">
      <c r="A10" s="17" t="s">
        <v>12</v>
      </c>
      <c r="B10" s="18" t="s">
        <v>32</v>
      </c>
      <c r="C10" s="19" t="s">
        <v>33</v>
      </c>
      <c r="D10" s="17" t="s">
        <v>19</v>
      </c>
      <c r="E10" s="17" t="s">
        <v>16</v>
      </c>
      <c r="F10" s="20">
        <v>1994.09</v>
      </c>
      <c r="G10" s="21">
        <v>0.5</v>
      </c>
      <c r="H10" s="22">
        <v>83.89</v>
      </c>
      <c r="I10" s="22">
        <f t="shared" si="0"/>
        <v>84.39</v>
      </c>
      <c r="J10" s="26">
        <f>RANK(I10,$I$4:$I$12,0)</f>
        <v>6</v>
      </c>
      <c r="K10" s="27"/>
    </row>
    <row r="11" s="2" customFormat="1" ht="21.95" customHeight="1" spans="1:11">
      <c r="A11" s="17" t="s">
        <v>12</v>
      </c>
      <c r="B11" s="18" t="s">
        <v>34</v>
      </c>
      <c r="C11" s="19" t="s">
        <v>35</v>
      </c>
      <c r="D11" s="17" t="s">
        <v>28</v>
      </c>
      <c r="E11" s="17" t="s">
        <v>16</v>
      </c>
      <c r="F11" s="20">
        <v>1997.09</v>
      </c>
      <c r="G11" s="21">
        <v>0</v>
      </c>
      <c r="H11" s="22">
        <v>82.26</v>
      </c>
      <c r="I11" s="22">
        <f t="shared" si="0"/>
        <v>82.26</v>
      </c>
      <c r="J11" s="26">
        <f>RANK(I11,$I$4:$I$12,0)</f>
        <v>8</v>
      </c>
      <c r="K11" s="27"/>
    </row>
    <row r="12" s="2" customFormat="1" ht="21.95" customHeight="1" spans="1:11">
      <c r="A12" s="17" t="s">
        <v>12</v>
      </c>
      <c r="B12" s="18" t="s">
        <v>36</v>
      </c>
      <c r="C12" s="19" t="s">
        <v>37</v>
      </c>
      <c r="D12" s="17" t="s">
        <v>38</v>
      </c>
      <c r="E12" s="17" t="s">
        <v>16</v>
      </c>
      <c r="F12" s="20">
        <v>1988.09</v>
      </c>
      <c r="G12" s="21">
        <v>0</v>
      </c>
      <c r="H12" s="22">
        <v>81.25</v>
      </c>
      <c r="I12" s="22">
        <f t="shared" si="0"/>
        <v>81.25</v>
      </c>
      <c r="J12" s="26">
        <f>RANK(I12,$I$4:$I$12,0)</f>
        <v>9</v>
      </c>
      <c r="K12" s="27"/>
    </row>
    <row r="13" s="2" customFormat="1" ht="21.95" customHeight="1" spans="1:11">
      <c r="A13" s="17" t="s">
        <v>39</v>
      </c>
      <c r="B13" s="18" t="s">
        <v>40</v>
      </c>
      <c r="C13" s="19" t="s">
        <v>41</v>
      </c>
      <c r="D13" s="17" t="s">
        <v>42</v>
      </c>
      <c r="E13" s="21" t="s">
        <v>16</v>
      </c>
      <c r="F13" s="20">
        <v>1991.08</v>
      </c>
      <c r="G13" s="21">
        <v>0.5</v>
      </c>
      <c r="H13" s="22">
        <v>87.1</v>
      </c>
      <c r="I13" s="22">
        <f t="shared" si="0"/>
        <v>87.6</v>
      </c>
      <c r="J13" s="26">
        <f t="shared" ref="J13:J30" si="1">RANK(I13,$I$13:$I$18,0)</f>
        <v>1</v>
      </c>
      <c r="K13" s="27"/>
    </row>
    <row r="14" s="2" customFormat="1" ht="21.95" customHeight="1" spans="1:11">
      <c r="A14" s="17" t="s">
        <v>39</v>
      </c>
      <c r="B14" s="18" t="s">
        <v>43</v>
      </c>
      <c r="C14" s="19" t="s">
        <v>44</v>
      </c>
      <c r="D14" s="21" t="s">
        <v>45</v>
      </c>
      <c r="E14" s="21" t="s">
        <v>16</v>
      </c>
      <c r="F14" s="20">
        <v>1996.11</v>
      </c>
      <c r="G14" s="21">
        <v>1.5</v>
      </c>
      <c r="H14" s="22">
        <v>85.1</v>
      </c>
      <c r="I14" s="22">
        <f t="shared" si="0"/>
        <v>86.6</v>
      </c>
      <c r="J14" s="26">
        <f t="shared" si="1"/>
        <v>2</v>
      </c>
      <c r="K14" s="27"/>
    </row>
    <row r="15" s="2" customFormat="1" ht="21.95" customHeight="1" spans="1:11">
      <c r="A15" s="17" t="s">
        <v>39</v>
      </c>
      <c r="B15" s="18" t="s">
        <v>46</v>
      </c>
      <c r="C15" s="19" t="s">
        <v>47</v>
      </c>
      <c r="D15" s="17" t="s">
        <v>48</v>
      </c>
      <c r="E15" s="21" t="s">
        <v>16</v>
      </c>
      <c r="F15" s="20">
        <v>1995.01</v>
      </c>
      <c r="G15" s="21">
        <v>1</v>
      </c>
      <c r="H15" s="22">
        <v>85.4</v>
      </c>
      <c r="I15" s="22">
        <f t="shared" si="0"/>
        <v>86.4</v>
      </c>
      <c r="J15" s="26">
        <f t="shared" si="1"/>
        <v>3</v>
      </c>
      <c r="K15" s="27"/>
    </row>
    <row r="16" s="2" customFormat="1" ht="21.95" customHeight="1" spans="1:11">
      <c r="A16" s="17" t="s">
        <v>39</v>
      </c>
      <c r="B16" s="18" t="s">
        <v>49</v>
      </c>
      <c r="C16" s="19" t="s">
        <v>50</v>
      </c>
      <c r="D16" s="21" t="s">
        <v>51</v>
      </c>
      <c r="E16" s="21" t="s">
        <v>52</v>
      </c>
      <c r="F16" s="20">
        <v>1986.05</v>
      </c>
      <c r="G16" s="21">
        <v>1.3</v>
      </c>
      <c r="H16" s="22">
        <v>84.1</v>
      </c>
      <c r="I16" s="22">
        <f t="shared" si="0"/>
        <v>85.4</v>
      </c>
      <c r="J16" s="26">
        <f t="shared" si="1"/>
        <v>4</v>
      </c>
      <c r="K16" s="27"/>
    </row>
    <row r="17" s="2" customFormat="1" ht="21.95" customHeight="1" spans="1:11">
      <c r="A17" s="17" t="s">
        <v>39</v>
      </c>
      <c r="B17" s="18" t="s">
        <v>53</v>
      </c>
      <c r="C17" s="19" t="s">
        <v>54</v>
      </c>
      <c r="D17" s="21" t="s">
        <v>55</v>
      </c>
      <c r="E17" s="17" t="s">
        <v>16</v>
      </c>
      <c r="F17" s="20">
        <v>1998.01</v>
      </c>
      <c r="G17" s="21">
        <v>0</v>
      </c>
      <c r="H17" s="22">
        <v>84.7</v>
      </c>
      <c r="I17" s="22">
        <f t="shared" si="0"/>
        <v>84.7</v>
      </c>
      <c r="J17" s="26">
        <f t="shared" si="1"/>
        <v>5</v>
      </c>
      <c r="K17" s="27"/>
    </row>
    <row r="18" s="2" customFormat="1" ht="21.95" customHeight="1" spans="1:11">
      <c r="A18" s="17" t="s">
        <v>39</v>
      </c>
      <c r="B18" s="18" t="s">
        <v>56</v>
      </c>
      <c r="C18" s="19" t="s">
        <v>57</v>
      </c>
      <c r="D18" s="17" t="s">
        <v>22</v>
      </c>
      <c r="E18" s="21" t="s">
        <v>16</v>
      </c>
      <c r="F18" s="20">
        <v>1993.08</v>
      </c>
      <c r="G18" s="21">
        <v>1.3</v>
      </c>
      <c r="H18" s="22">
        <v>83.3</v>
      </c>
      <c r="I18" s="22">
        <f t="shared" si="0"/>
        <v>84.6</v>
      </c>
      <c r="J18" s="26">
        <f t="shared" si="1"/>
        <v>6</v>
      </c>
      <c r="K18" s="27"/>
    </row>
    <row r="19" s="2" customFormat="1" ht="21.95" customHeight="1" spans="1:11">
      <c r="A19" s="17" t="s">
        <v>58</v>
      </c>
      <c r="B19" s="18" t="s">
        <v>59</v>
      </c>
      <c r="C19" s="19" t="s">
        <v>60</v>
      </c>
      <c r="D19" s="17" t="s">
        <v>61</v>
      </c>
      <c r="E19" s="17" t="s">
        <v>16</v>
      </c>
      <c r="F19" s="20">
        <v>1997.06</v>
      </c>
      <c r="G19" s="21">
        <v>2</v>
      </c>
      <c r="H19" s="22">
        <v>87</v>
      </c>
      <c r="I19" s="22">
        <f t="shared" si="0"/>
        <v>89</v>
      </c>
      <c r="J19" s="26">
        <f t="shared" ref="J19:J24" si="2">RANK(I19,$I$19:$I$24,0)</f>
        <v>1</v>
      </c>
      <c r="K19" s="27"/>
    </row>
    <row r="20" s="2" customFormat="1" ht="21.95" customHeight="1" spans="1:11">
      <c r="A20" s="17" t="s">
        <v>58</v>
      </c>
      <c r="B20" s="18" t="s">
        <v>62</v>
      </c>
      <c r="C20" s="19" t="s">
        <v>63</v>
      </c>
      <c r="D20" s="17" t="s">
        <v>15</v>
      </c>
      <c r="E20" s="17" t="s">
        <v>16</v>
      </c>
      <c r="F20" s="20">
        <v>1988.09</v>
      </c>
      <c r="G20" s="21">
        <v>1</v>
      </c>
      <c r="H20" s="22">
        <v>87.2</v>
      </c>
      <c r="I20" s="22">
        <f t="shared" si="0"/>
        <v>88.2</v>
      </c>
      <c r="J20" s="26">
        <f t="shared" si="2"/>
        <v>2</v>
      </c>
      <c r="K20" s="27"/>
    </row>
    <row r="21" s="2" customFormat="1" ht="21.95" customHeight="1" spans="1:11">
      <c r="A21" s="17" t="s">
        <v>58</v>
      </c>
      <c r="B21" s="18" t="s">
        <v>64</v>
      </c>
      <c r="C21" s="19" t="s">
        <v>65</v>
      </c>
      <c r="D21" s="17" t="s">
        <v>66</v>
      </c>
      <c r="E21" s="17" t="s">
        <v>16</v>
      </c>
      <c r="F21" s="20">
        <v>1996.03</v>
      </c>
      <c r="G21" s="21">
        <v>0</v>
      </c>
      <c r="H21" s="22">
        <v>86.8</v>
      </c>
      <c r="I21" s="22">
        <f t="shared" si="0"/>
        <v>86.8</v>
      </c>
      <c r="J21" s="26">
        <f t="shared" si="2"/>
        <v>3</v>
      </c>
      <c r="K21" s="27"/>
    </row>
    <row r="22" s="2" customFormat="1" ht="21.95" customHeight="1" spans="1:11">
      <c r="A22" s="17" t="s">
        <v>58</v>
      </c>
      <c r="B22" s="18" t="s">
        <v>67</v>
      </c>
      <c r="C22" s="19" t="s">
        <v>68</v>
      </c>
      <c r="D22" s="17" t="s">
        <v>69</v>
      </c>
      <c r="E22" s="17" t="s">
        <v>16</v>
      </c>
      <c r="F22" s="20">
        <v>1986.08</v>
      </c>
      <c r="G22" s="21">
        <v>0</v>
      </c>
      <c r="H22" s="22">
        <v>86.6</v>
      </c>
      <c r="I22" s="22">
        <f t="shared" si="0"/>
        <v>86.6</v>
      </c>
      <c r="J22" s="26">
        <f t="shared" si="2"/>
        <v>4</v>
      </c>
      <c r="K22" s="27"/>
    </row>
    <row r="23" s="2" customFormat="1" ht="21.95" customHeight="1" spans="1:11">
      <c r="A23" s="17" t="s">
        <v>58</v>
      </c>
      <c r="B23" s="18" t="s">
        <v>70</v>
      </c>
      <c r="C23" s="19" t="s">
        <v>71</v>
      </c>
      <c r="D23" s="17" t="s">
        <v>72</v>
      </c>
      <c r="E23" s="17" t="s">
        <v>16</v>
      </c>
      <c r="F23" s="20">
        <v>1994.1</v>
      </c>
      <c r="G23" s="21">
        <v>1</v>
      </c>
      <c r="H23" s="22">
        <v>83</v>
      </c>
      <c r="I23" s="22">
        <f t="shared" si="0"/>
        <v>84</v>
      </c>
      <c r="J23" s="26">
        <f t="shared" si="2"/>
        <v>5</v>
      </c>
      <c r="K23" s="27"/>
    </row>
    <row r="24" s="2" customFormat="1" ht="21.95" customHeight="1" spans="1:11">
      <c r="A24" s="17" t="s">
        <v>58</v>
      </c>
      <c r="B24" s="18" t="s">
        <v>73</v>
      </c>
      <c r="C24" s="19" t="s">
        <v>74</v>
      </c>
      <c r="D24" s="17" t="s">
        <v>48</v>
      </c>
      <c r="E24" s="17" t="s">
        <v>16</v>
      </c>
      <c r="F24" s="20">
        <v>1989.09</v>
      </c>
      <c r="G24" s="21">
        <v>1.5</v>
      </c>
      <c r="H24" s="22">
        <v>82.3</v>
      </c>
      <c r="I24" s="22">
        <f t="shared" si="0"/>
        <v>83.8</v>
      </c>
      <c r="J24" s="26">
        <f t="shared" si="2"/>
        <v>6</v>
      </c>
      <c r="K24" s="27"/>
    </row>
    <row r="25" s="2" customFormat="1" ht="21.95" customHeight="1" spans="1:11">
      <c r="A25" s="17" t="s">
        <v>75</v>
      </c>
      <c r="B25" s="18" t="s">
        <v>76</v>
      </c>
      <c r="C25" s="19" t="s">
        <v>77</v>
      </c>
      <c r="D25" s="21" t="s">
        <v>72</v>
      </c>
      <c r="E25" s="21" t="s">
        <v>16</v>
      </c>
      <c r="F25" s="20">
        <v>1994.11</v>
      </c>
      <c r="G25" s="21">
        <v>1</v>
      </c>
      <c r="H25" s="22">
        <v>86.5</v>
      </c>
      <c r="I25" s="22">
        <f t="shared" si="0"/>
        <v>87.5</v>
      </c>
      <c r="J25" s="26">
        <f>RANK(I25,$I$25:$I$25,0)</f>
        <v>1</v>
      </c>
      <c r="K25" s="27"/>
    </row>
    <row r="26" s="2" customFormat="1" ht="21.95" customHeight="1" spans="1:11">
      <c r="A26" s="17" t="s">
        <v>78</v>
      </c>
      <c r="B26" s="18" t="s">
        <v>79</v>
      </c>
      <c r="C26" s="19" t="s">
        <v>80</v>
      </c>
      <c r="D26" s="17" t="s">
        <v>81</v>
      </c>
      <c r="E26" s="21" t="s">
        <v>16</v>
      </c>
      <c r="F26" s="20">
        <v>1991.07</v>
      </c>
      <c r="G26" s="21">
        <v>0.5</v>
      </c>
      <c r="H26" s="22">
        <v>85.58</v>
      </c>
      <c r="I26" s="22">
        <f t="shared" si="0"/>
        <v>86.08</v>
      </c>
      <c r="J26" s="26">
        <f>RANK(I26,$I$26:$I$27,0)</f>
        <v>1</v>
      </c>
      <c r="K26" s="27"/>
    </row>
    <row r="27" s="2" customFormat="1" ht="21.95" customHeight="1" spans="1:11">
      <c r="A27" s="17" t="s">
        <v>78</v>
      </c>
      <c r="B27" s="18" t="s">
        <v>82</v>
      </c>
      <c r="C27" s="19" t="s">
        <v>83</v>
      </c>
      <c r="D27" s="17" t="s">
        <v>69</v>
      </c>
      <c r="E27" s="21" t="s">
        <v>16</v>
      </c>
      <c r="F27" s="20">
        <v>1991.08</v>
      </c>
      <c r="G27" s="21">
        <v>0.3</v>
      </c>
      <c r="H27" s="22">
        <v>83.8</v>
      </c>
      <c r="I27" s="22">
        <f t="shared" si="0"/>
        <v>84.1</v>
      </c>
      <c r="J27" s="26">
        <f>RANK(I27,$I$26:$I$27,0)</f>
        <v>2</v>
      </c>
      <c r="K27" s="27"/>
    </row>
    <row r="28" s="2" customFormat="1" ht="21.95" customHeight="1" spans="1:11">
      <c r="A28" s="17" t="s">
        <v>84</v>
      </c>
      <c r="B28" s="18" t="s">
        <v>85</v>
      </c>
      <c r="C28" s="19" t="s">
        <v>86</v>
      </c>
      <c r="D28" s="17" t="s">
        <v>87</v>
      </c>
      <c r="E28" s="17" t="s">
        <v>52</v>
      </c>
      <c r="F28" s="20">
        <v>1986.07</v>
      </c>
      <c r="G28" s="21">
        <v>0</v>
      </c>
      <c r="H28" s="22">
        <v>85.6</v>
      </c>
      <c r="I28" s="22">
        <f t="shared" si="0"/>
        <v>85.6</v>
      </c>
      <c r="J28" s="26">
        <f>RANK(I28,$I$28:$I$30,0)</f>
        <v>1</v>
      </c>
      <c r="K28" s="27"/>
    </row>
    <row r="29" s="2" customFormat="1" ht="21.95" customHeight="1" spans="1:11">
      <c r="A29" s="17" t="s">
        <v>84</v>
      </c>
      <c r="B29" s="18" t="s">
        <v>88</v>
      </c>
      <c r="C29" s="19" t="s">
        <v>89</v>
      </c>
      <c r="D29" s="17" t="s">
        <v>42</v>
      </c>
      <c r="E29" s="17" t="s">
        <v>52</v>
      </c>
      <c r="F29" s="20">
        <v>1995.07</v>
      </c>
      <c r="G29" s="21">
        <v>0.3</v>
      </c>
      <c r="H29" s="22">
        <v>84.4</v>
      </c>
      <c r="I29" s="22">
        <f t="shared" si="0"/>
        <v>84.7</v>
      </c>
      <c r="J29" s="26">
        <f>RANK(I29,$I$28:$I$30,0)</f>
        <v>2</v>
      </c>
      <c r="K29" s="27"/>
    </row>
    <row r="30" s="2" customFormat="1" ht="21.95" customHeight="1" spans="1:11">
      <c r="A30" s="17" t="s">
        <v>84</v>
      </c>
      <c r="B30" s="18" t="s">
        <v>90</v>
      </c>
      <c r="C30" s="19" t="s">
        <v>91</v>
      </c>
      <c r="D30" s="17" t="s">
        <v>72</v>
      </c>
      <c r="E30" s="17" t="s">
        <v>16</v>
      </c>
      <c r="F30" s="20">
        <v>1997.04</v>
      </c>
      <c r="G30" s="21">
        <v>1</v>
      </c>
      <c r="H30" s="22">
        <v>83.24</v>
      </c>
      <c r="I30" s="22">
        <f t="shared" si="0"/>
        <v>84.24</v>
      </c>
      <c r="J30" s="26">
        <f>RANK(I30,$I$28:$I$30,0)</f>
        <v>3</v>
      </c>
      <c r="K30" s="27"/>
    </row>
    <row r="31" s="2" customFormat="1" ht="21.95" customHeight="1" spans="1:11">
      <c r="A31" s="17" t="s">
        <v>92</v>
      </c>
      <c r="B31" s="18" t="s">
        <v>93</v>
      </c>
      <c r="C31" s="19" t="s">
        <v>94</v>
      </c>
      <c r="D31" s="21" t="s">
        <v>95</v>
      </c>
      <c r="E31" s="21" t="s">
        <v>16</v>
      </c>
      <c r="F31" s="20">
        <v>1993.05</v>
      </c>
      <c r="G31" s="21">
        <v>2</v>
      </c>
      <c r="H31" s="22">
        <v>82.5</v>
      </c>
      <c r="I31" s="22">
        <f t="shared" si="0"/>
        <v>84.5</v>
      </c>
      <c r="J31" s="26">
        <f>RANK(I31,$I$31:$I$33,0)</f>
        <v>1</v>
      </c>
      <c r="K31" s="27"/>
    </row>
    <row r="32" s="2" customFormat="1" ht="21.95" customHeight="1" spans="1:11">
      <c r="A32" s="17" t="s">
        <v>92</v>
      </c>
      <c r="B32" s="18" t="s">
        <v>96</v>
      </c>
      <c r="C32" s="19" t="s">
        <v>97</v>
      </c>
      <c r="D32" s="17" t="s">
        <v>98</v>
      </c>
      <c r="E32" s="21" t="s">
        <v>16</v>
      </c>
      <c r="F32" s="20">
        <v>1993.05</v>
      </c>
      <c r="G32" s="21">
        <v>1.5</v>
      </c>
      <c r="H32" s="22">
        <v>82.62</v>
      </c>
      <c r="I32" s="22">
        <f t="shared" si="0"/>
        <v>84.12</v>
      </c>
      <c r="J32" s="26">
        <f>RANK(I32,$I$31:$I$33,0)</f>
        <v>2</v>
      </c>
      <c r="K32" s="27"/>
    </row>
    <row r="33" s="2" customFormat="1" ht="21.95" customHeight="1" spans="1:11">
      <c r="A33" s="17" t="s">
        <v>92</v>
      </c>
      <c r="B33" s="18" t="s">
        <v>99</v>
      </c>
      <c r="C33" s="19" t="s">
        <v>100</v>
      </c>
      <c r="D33" s="21" t="s">
        <v>101</v>
      </c>
      <c r="E33" s="21" t="s">
        <v>16</v>
      </c>
      <c r="F33" s="20">
        <v>1995.07</v>
      </c>
      <c r="G33" s="21">
        <v>2</v>
      </c>
      <c r="H33" s="22">
        <v>81.44</v>
      </c>
      <c r="I33" s="22">
        <f t="shared" si="0"/>
        <v>83.44</v>
      </c>
      <c r="J33" s="26">
        <f>RANK(I33,$I$31:$I$33,0)</f>
        <v>3</v>
      </c>
      <c r="K33" s="27"/>
    </row>
    <row r="34" s="2" customFormat="1" ht="21.95" customHeight="1" spans="1:11">
      <c r="A34" s="17" t="s">
        <v>102</v>
      </c>
      <c r="B34" s="18" t="s">
        <v>103</v>
      </c>
      <c r="C34" s="19" t="s">
        <v>104</v>
      </c>
      <c r="D34" s="17" t="s">
        <v>22</v>
      </c>
      <c r="E34" s="21" t="s">
        <v>52</v>
      </c>
      <c r="F34" s="20">
        <v>1986.09</v>
      </c>
      <c r="G34" s="21">
        <v>0</v>
      </c>
      <c r="H34" s="22">
        <v>84.26</v>
      </c>
      <c r="I34" s="22">
        <f t="shared" si="0"/>
        <v>84.26</v>
      </c>
      <c r="J34" s="26">
        <f>RANK(I34,$I$34:$I$34,0)</f>
        <v>1</v>
      </c>
      <c r="K34" s="27"/>
    </row>
    <row r="35" s="2" customFormat="1" ht="21.95" customHeight="1" spans="1:11">
      <c r="A35" s="17" t="s">
        <v>105</v>
      </c>
      <c r="B35" s="18" t="s">
        <v>106</v>
      </c>
      <c r="C35" s="19" t="s">
        <v>107</v>
      </c>
      <c r="D35" s="17" t="s">
        <v>108</v>
      </c>
      <c r="E35" s="17" t="s">
        <v>16</v>
      </c>
      <c r="F35" s="20">
        <v>1986.05</v>
      </c>
      <c r="G35" s="21">
        <v>1</v>
      </c>
      <c r="H35" s="22">
        <v>87.96</v>
      </c>
      <c r="I35" s="22">
        <f t="shared" ref="I35:I66" si="3">G35+H35</f>
        <v>88.96</v>
      </c>
      <c r="J35" s="26">
        <f t="shared" ref="J35:J67" si="4">RANK(I35,$I$35:$I$51,0)</f>
        <v>1</v>
      </c>
      <c r="K35" s="27"/>
    </row>
    <row r="36" s="2" customFormat="1" ht="21.95" customHeight="1" spans="1:11">
      <c r="A36" s="17" t="s">
        <v>105</v>
      </c>
      <c r="B36" s="18" t="s">
        <v>109</v>
      </c>
      <c r="C36" s="19" t="s">
        <v>110</v>
      </c>
      <c r="D36" s="17" t="s">
        <v>66</v>
      </c>
      <c r="E36" s="17" t="s">
        <v>16</v>
      </c>
      <c r="F36" s="20">
        <v>1996.06</v>
      </c>
      <c r="G36" s="21">
        <v>1</v>
      </c>
      <c r="H36" s="22">
        <v>87.52</v>
      </c>
      <c r="I36" s="22">
        <f t="shared" si="3"/>
        <v>88.52</v>
      </c>
      <c r="J36" s="26">
        <f t="shared" si="4"/>
        <v>2</v>
      </c>
      <c r="K36" s="27"/>
    </row>
    <row r="37" s="2" customFormat="1" ht="21.95" customHeight="1" spans="1:11">
      <c r="A37" s="17" t="s">
        <v>105</v>
      </c>
      <c r="B37" s="18" t="s">
        <v>111</v>
      </c>
      <c r="C37" s="19" t="s">
        <v>112</v>
      </c>
      <c r="D37" s="17" t="s">
        <v>113</v>
      </c>
      <c r="E37" s="17" t="s">
        <v>16</v>
      </c>
      <c r="F37" s="20">
        <v>1988.12</v>
      </c>
      <c r="G37" s="21">
        <v>0</v>
      </c>
      <c r="H37" s="22">
        <v>87.31</v>
      </c>
      <c r="I37" s="22">
        <f t="shared" si="3"/>
        <v>87.31</v>
      </c>
      <c r="J37" s="26">
        <f t="shared" si="4"/>
        <v>3</v>
      </c>
      <c r="K37" s="27"/>
    </row>
    <row r="38" s="2" customFormat="1" ht="21.95" customHeight="1" spans="1:11">
      <c r="A38" s="17" t="s">
        <v>105</v>
      </c>
      <c r="B38" s="18" t="s">
        <v>114</v>
      </c>
      <c r="C38" s="19" t="s">
        <v>115</v>
      </c>
      <c r="D38" s="17" t="s">
        <v>22</v>
      </c>
      <c r="E38" s="17" t="s">
        <v>52</v>
      </c>
      <c r="F38" s="20">
        <v>1994.03</v>
      </c>
      <c r="G38" s="21">
        <v>1</v>
      </c>
      <c r="H38" s="22">
        <v>85.26</v>
      </c>
      <c r="I38" s="22">
        <f t="shared" si="3"/>
        <v>86.26</v>
      </c>
      <c r="J38" s="26">
        <f t="shared" si="4"/>
        <v>4</v>
      </c>
      <c r="K38" s="27"/>
    </row>
    <row r="39" s="2" customFormat="1" ht="21.95" customHeight="1" spans="1:11">
      <c r="A39" s="17" t="s">
        <v>105</v>
      </c>
      <c r="B39" s="18" t="s">
        <v>116</v>
      </c>
      <c r="C39" s="19" t="s">
        <v>117</v>
      </c>
      <c r="D39" s="17" t="s">
        <v>118</v>
      </c>
      <c r="E39" s="17" t="s">
        <v>16</v>
      </c>
      <c r="F39" s="20">
        <v>1995.09</v>
      </c>
      <c r="G39" s="21">
        <v>0</v>
      </c>
      <c r="H39" s="22">
        <v>86</v>
      </c>
      <c r="I39" s="22">
        <f t="shared" si="3"/>
        <v>86</v>
      </c>
      <c r="J39" s="26">
        <f t="shared" si="4"/>
        <v>5</v>
      </c>
      <c r="K39" s="27"/>
    </row>
    <row r="40" s="2" customFormat="1" ht="21.95" customHeight="1" spans="1:11">
      <c r="A40" s="17" t="s">
        <v>105</v>
      </c>
      <c r="B40" s="18" t="s">
        <v>119</v>
      </c>
      <c r="C40" s="19" t="s">
        <v>120</v>
      </c>
      <c r="D40" s="17" t="s">
        <v>108</v>
      </c>
      <c r="E40" s="17" t="s">
        <v>16</v>
      </c>
      <c r="F40" s="20">
        <v>1992.07</v>
      </c>
      <c r="G40" s="21">
        <v>1.5</v>
      </c>
      <c r="H40" s="22">
        <v>84.4</v>
      </c>
      <c r="I40" s="22">
        <f t="shared" si="3"/>
        <v>85.9</v>
      </c>
      <c r="J40" s="26">
        <f t="shared" si="4"/>
        <v>6</v>
      </c>
      <c r="K40" s="27"/>
    </row>
    <row r="41" s="2" customFormat="1" ht="21.95" customHeight="1" spans="1:11">
      <c r="A41" s="17" t="s">
        <v>105</v>
      </c>
      <c r="B41" s="18" t="s">
        <v>121</v>
      </c>
      <c r="C41" s="19" t="s">
        <v>122</v>
      </c>
      <c r="D41" s="17" t="s">
        <v>123</v>
      </c>
      <c r="E41" s="17" t="s">
        <v>16</v>
      </c>
      <c r="F41" s="20">
        <v>1995.07</v>
      </c>
      <c r="G41" s="21">
        <v>1</v>
      </c>
      <c r="H41" s="22">
        <v>83.43</v>
      </c>
      <c r="I41" s="22">
        <f t="shared" si="3"/>
        <v>84.43</v>
      </c>
      <c r="J41" s="26">
        <f t="shared" si="4"/>
        <v>7</v>
      </c>
      <c r="K41" s="27"/>
    </row>
    <row r="42" s="2" customFormat="1" ht="21.95" customHeight="1" spans="1:11">
      <c r="A42" s="17" t="s">
        <v>105</v>
      </c>
      <c r="B42" s="18" t="s">
        <v>124</v>
      </c>
      <c r="C42" s="19" t="s">
        <v>125</v>
      </c>
      <c r="D42" s="17" t="s">
        <v>126</v>
      </c>
      <c r="E42" s="17" t="s">
        <v>16</v>
      </c>
      <c r="F42" s="20">
        <v>1994.01</v>
      </c>
      <c r="G42" s="21">
        <v>1</v>
      </c>
      <c r="H42" s="22">
        <v>83.4</v>
      </c>
      <c r="I42" s="22">
        <f t="shared" si="3"/>
        <v>84.4</v>
      </c>
      <c r="J42" s="26">
        <f t="shared" si="4"/>
        <v>8</v>
      </c>
      <c r="K42" s="27"/>
    </row>
    <row r="43" s="2" customFormat="1" ht="21.95" customHeight="1" spans="1:11">
      <c r="A43" s="17" t="s">
        <v>105</v>
      </c>
      <c r="B43" s="18" t="s">
        <v>127</v>
      </c>
      <c r="C43" s="19" t="s">
        <v>128</v>
      </c>
      <c r="D43" s="17" t="s">
        <v>129</v>
      </c>
      <c r="E43" s="17" t="s">
        <v>16</v>
      </c>
      <c r="F43" s="20">
        <v>1990.01</v>
      </c>
      <c r="G43" s="21">
        <v>1.5</v>
      </c>
      <c r="H43" s="22">
        <v>82.9</v>
      </c>
      <c r="I43" s="22">
        <f t="shared" si="3"/>
        <v>84.4</v>
      </c>
      <c r="J43" s="26">
        <f t="shared" si="4"/>
        <v>8</v>
      </c>
      <c r="K43" s="27"/>
    </row>
    <row r="44" s="2" customFormat="1" ht="21.95" customHeight="1" spans="1:11">
      <c r="A44" s="17" t="s">
        <v>105</v>
      </c>
      <c r="B44" s="18" t="s">
        <v>130</v>
      </c>
      <c r="C44" s="19" t="s">
        <v>131</v>
      </c>
      <c r="D44" s="17" t="s">
        <v>101</v>
      </c>
      <c r="E44" s="17" t="s">
        <v>16</v>
      </c>
      <c r="F44" s="20">
        <v>1990.02</v>
      </c>
      <c r="G44" s="21">
        <v>1</v>
      </c>
      <c r="H44" s="22">
        <v>83.33</v>
      </c>
      <c r="I44" s="22">
        <f t="shared" si="3"/>
        <v>84.33</v>
      </c>
      <c r="J44" s="26">
        <f t="shared" si="4"/>
        <v>10</v>
      </c>
      <c r="K44" s="27"/>
    </row>
    <row r="45" s="2" customFormat="1" ht="21.95" customHeight="1" spans="1:11">
      <c r="A45" s="17" t="s">
        <v>105</v>
      </c>
      <c r="B45" s="18" t="s">
        <v>132</v>
      </c>
      <c r="C45" s="19" t="s">
        <v>133</v>
      </c>
      <c r="D45" s="17" t="s">
        <v>28</v>
      </c>
      <c r="E45" s="17" t="s">
        <v>16</v>
      </c>
      <c r="F45" s="20">
        <v>1991.11</v>
      </c>
      <c r="G45" s="21">
        <v>0</v>
      </c>
      <c r="H45" s="22">
        <v>84.24</v>
      </c>
      <c r="I45" s="22">
        <f t="shared" si="3"/>
        <v>84.24</v>
      </c>
      <c r="J45" s="26">
        <f t="shared" si="4"/>
        <v>11</v>
      </c>
      <c r="K45" s="27"/>
    </row>
    <row r="46" s="2" customFormat="1" ht="21.95" customHeight="1" spans="1:11">
      <c r="A46" s="17" t="s">
        <v>105</v>
      </c>
      <c r="B46" s="18" t="s">
        <v>134</v>
      </c>
      <c r="C46" s="19" t="s">
        <v>135</v>
      </c>
      <c r="D46" s="17" t="s">
        <v>22</v>
      </c>
      <c r="E46" s="17" t="s">
        <v>16</v>
      </c>
      <c r="F46" s="20">
        <v>1990.11</v>
      </c>
      <c r="G46" s="21">
        <v>0</v>
      </c>
      <c r="H46" s="22">
        <v>83.52</v>
      </c>
      <c r="I46" s="22">
        <f t="shared" si="3"/>
        <v>83.52</v>
      </c>
      <c r="J46" s="26">
        <f t="shared" si="4"/>
        <v>12</v>
      </c>
      <c r="K46" s="27"/>
    </row>
    <row r="47" s="2" customFormat="1" ht="21.95" customHeight="1" spans="1:11">
      <c r="A47" s="17" t="s">
        <v>105</v>
      </c>
      <c r="B47" s="18" t="s">
        <v>136</v>
      </c>
      <c r="C47" s="19" t="s">
        <v>137</v>
      </c>
      <c r="D47" s="17" t="s">
        <v>138</v>
      </c>
      <c r="E47" s="17" t="s">
        <v>16</v>
      </c>
      <c r="F47" s="20">
        <v>1987.02</v>
      </c>
      <c r="G47" s="21">
        <v>1.3</v>
      </c>
      <c r="H47" s="22">
        <v>82</v>
      </c>
      <c r="I47" s="22">
        <f t="shared" si="3"/>
        <v>83.3</v>
      </c>
      <c r="J47" s="26">
        <f t="shared" si="4"/>
        <v>13</v>
      </c>
      <c r="K47" s="27"/>
    </row>
    <row r="48" s="2" customFormat="1" ht="21.95" customHeight="1" spans="1:11">
      <c r="A48" s="17" t="s">
        <v>105</v>
      </c>
      <c r="B48" s="18" t="s">
        <v>139</v>
      </c>
      <c r="C48" s="19" t="s">
        <v>140</v>
      </c>
      <c r="D48" s="17" t="s">
        <v>141</v>
      </c>
      <c r="E48" s="17" t="s">
        <v>16</v>
      </c>
      <c r="F48" s="20">
        <v>1992.1</v>
      </c>
      <c r="G48" s="21">
        <v>1</v>
      </c>
      <c r="H48" s="22">
        <v>81.9</v>
      </c>
      <c r="I48" s="22">
        <f t="shared" si="3"/>
        <v>82.9</v>
      </c>
      <c r="J48" s="26">
        <f t="shared" si="4"/>
        <v>14</v>
      </c>
      <c r="K48" s="27"/>
    </row>
    <row r="49" s="2" customFormat="1" ht="21.95" customHeight="1" spans="1:11">
      <c r="A49" s="17" t="s">
        <v>105</v>
      </c>
      <c r="B49" s="18" t="s">
        <v>142</v>
      </c>
      <c r="C49" s="19" t="s">
        <v>143</v>
      </c>
      <c r="D49" s="17" t="s">
        <v>95</v>
      </c>
      <c r="E49" s="17" t="s">
        <v>16</v>
      </c>
      <c r="F49" s="20">
        <v>1992.11</v>
      </c>
      <c r="G49" s="21">
        <v>1</v>
      </c>
      <c r="H49" s="22">
        <v>81.9</v>
      </c>
      <c r="I49" s="22">
        <f t="shared" si="3"/>
        <v>82.9</v>
      </c>
      <c r="J49" s="26">
        <f t="shared" si="4"/>
        <v>14</v>
      </c>
      <c r="K49" s="27"/>
    </row>
    <row r="50" s="2" customFormat="1" ht="21.95" customHeight="1" spans="1:11">
      <c r="A50" s="17" t="s">
        <v>105</v>
      </c>
      <c r="B50" s="18" t="s">
        <v>144</v>
      </c>
      <c r="C50" s="19" t="s">
        <v>145</v>
      </c>
      <c r="D50" s="17" t="s">
        <v>146</v>
      </c>
      <c r="E50" s="17" t="s">
        <v>16</v>
      </c>
      <c r="F50" s="20">
        <v>1986.05</v>
      </c>
      <c r="G50" s="21">
        <v>0.5</v>
      </c>
      <c r="H50" s="22">
        <v>82.25</v>
      </c>
      <c r="I50" s="22">
        <f t="shared" si="3"/>
        <v>82.75</v>
      </c>
      <c r="J50" s="26">
        <f t="shared" si="4"/>
        <v>16</v>
      </c>
      <c r="K50" s="27"/>
    </row>
    <row r="51" s="2" customFormat="1" ht="21.95" customHeight="1" spans="1:11">
      <c r="A51" s="17" t="s">
        <v>105</v>
      </c>
      <c r="B51" s="18" t="s">
        <v>147</v>
      </c>
      <c r="C51" s="19" t="s">
        <v>148</v>
      </c>
      <c r="D51" s="17" t="s">
        <v>66</v>
      </c>
      <c r="E51" s="17" t="s">
        <v>16</v>
      </c>
      <c r="F51" s="20">
        <v>1992.11</v>
      </c>
      <c r="G51" s="21">
        <v>0.5</v>
      </c>
      <c r="H51" s="22">
        <v>82.2</v>
      </c>
      <c r="I51" s="22">
        <f t="shared" si="3"/>
        <v>82.7</v>
      </c>
      <c r="J51" s="26">
        <f t="shared" si="4"/>
        <v>17</v>
      </c>
      <c r="K51" s="27"/>
    </row>
    <row r="52" s="2" customFormat="1" ht="21.95" customHeight="1" spans="1:11">
      <c r="A52" s="17" t="s">
        <v>149</v>
      </c>
      <c r="B52" s="18" t="s">
        <v>150</v>
      </c>
      <c r="C52" s="19" t="s">
        <v>151</v>
      </c>
      <c r="D52" s="17" t="s">
        <v>66</v>
      </c>
      <c r="E52" s="17" t="s">
        <v>16</v>
      </c>
      <c r="F52" s="20">
        <v>1990.01</v>
      </c>
      <c r="G52" s="21">
        <v>1</v>
      </c>
      <c r="H52" s="22">
        <v>87.2</v>
      </c>
      <c r="I52" s="22">
        <f t="shared" si="3"/>
        <v>88.2</v>
      </c>
      <c r="J52" s="26">
        <f t="shared" ref="J52:J59" si="5">RANK(I52,$I$52:$I$59,0)</f>
        <v>1</v>
      </c>
      <c r="K52" s="27"/>
    </row>
    <row r="53" s="2" customFormat="1" ht="21.95" customHeight="1" spans="1:11">
      <c r="A53" s="17" t="s">
        <v>149</v>
      </c>
      <c r="B53" s="18" t="s">
        <v>152</v>
      </c>
      <c r="C53" s="19" t="s">
        <v>153</v>
      </c>
      <c r="D53" s="17" t="s">
        <v>126</v>
      </c>
      <c r="E53" s="17" t="s">
        <v>52</v>
      </c>
      <c r="F53" s="20">
        <v>1987.05</v>
      </c>
      <c r="G53" s="21">
        <v>1.5</v>
      </c>
      <c r="H53" s="22">
        <v>86.58</v>
      </c>
      <c r="I53" s="22">
        <f t="shared" si="3"/>
        <v>88.08</v>
      </c>
      <c r="J53" s="26">
        <f t="shared" si="5"/>
        <v>2</v>
      </c>
      <c r="K53" s="27"/>
    </row>
    <row r="54" s="2" customFormat="1" ht="21.95" customHeight="1" spans="1:11">
      <c r="A54" s="17" t="s">
        <v>149</v>
      </c>
      <c r="B54" s="18" t="s">
        <v>154</v>
      </c>
      <c r="C54" s="19" t="s">
        <v>155</v>
      </c>
      <c r="D54" s="17" t="s">
        <v>118</v>
      </c>
      <c r="E54" s="17" t="s">
        <v>16</v>
      </c>
      <c r="F54" s="20">
        <v>1986.06</v>
      </c>
      <c r="G54" s="21">
        <v>1</v>
      </c>
      <c r="H54" s="22">
        <v>86.85</v>
      </c>
      <c r="I54" s="22">
        <f t="shared" si="3"/>
        <v>87.85</v>
      </c>
      <c r="J54" s="26">
        <f t="shared" si="5"/>
        <v>3</v>
      </c>
      <c r="K54" s="27"/>
    </row>
    <row r="55" s="2" customFormat="1" ht="21.95" customHeight="1" spans="1:11">
      <c r="A55" s="17" t="s">
        <v>149</v>
      </c>
      <c r="B55" s="18" t="s">
        <v>156</v>
      </c>
      <c r="C55" s="19" t="s">
        <v>157</v>
      </c>
      <c r="D55" s="17" t="s">
        <v>108</v>
      </c>
      <c r="E55" s="17" t="s">
        <v>16</v>
      </c>
      <c r="F55" s="20">
        <v>1993.02</v>
      </c>
      <c r="G55" s="21">
        <v>1.5</v>
      </c>
      <c r="H55" s="22">
        <v>86.08</v>
      </c>
      <c r="I55" s="22">
        <f t="shared" si="3"/>
        <v>87.58</v>
      </c>
      <c r="J55" s="26">
        <f t="shared" si="5"/>
        <v>4</v>
      </c>
      <c r="K55" s="27"/>
    </row>
    <row r="56" s="2" customFormat="1" ht="21.95" customHeight="1" spans="1:11">
      <c r="A56" s="17" t="s">
        <v>149</v>
      </c>
      <c r="B56" s="18" t="s">
        <v>158</v>
      </c>
      <c r="C56" s="19" t="s">
        <v>159</v>
      </c>
      <c r="D56" s="17" t="s">
        <v>31</v>
      </c>
      <c r="E56" s="17" t="s">
        <v>16</v>
      </c>
      <c r="F56" s="20">
        <v>1989.05</v>
      </c>
      <c r="G56" s="21">
        <v>1</v>
      </c>
      <c r="H56" s="22">
        <v>86.22</v>
      </c>
      <c r="I56" s="22">
        <f t="shared" si="3"/>
        <v>87.22</v>
      </c>
      <c r="J56" s="26">
        <f t="shared" si="5"/>
        <v>5</v>
      </c>
      <c r="K56" s="27"/>
    </row>
    <row r="57" s="2" customFormat="1" ht="21.95" customHeight="1" spans="1:11">
      <c r="A57" s="17" t="s">
        <v>149</v>
      </c>
      <c r="B57" s="18" t="s">
        <v>160</v>
      </c>
      <c r="C57" s="19" t="s">
        <v>161</v>
      </c>
      <c r="D57" s="17" t="s">
        <v>162</v>
      </c>
      <c r="E57" s="17" t="s">
        <v>16</v>
      </c>
      <c r="F57" s="20">
        <v>1987.1</v>
      </c>
      <c r="G57" s="21">
        <v>0</v>
      </c>
      <c r="H57" s="22">
        <v>85.16</v>
      </c>
      <c r="I57" s="22">
        <f t="shared" si="3"/>
        <v>85.16</v>
      </c>
      <c r="J57" s="26">
        <f t="shared" si="5"/>
        <v>6</v>
      </c>
      <c r="K57" s="27"/>
    </row>
    <row r="58" s="2" customFormat="1" ht="21.95" customHeight="1" spans="1:11">
      <c r="A58" s="17" t="s">
        <v>149</v>
      </c>
      <c r="B58" s="18" t="s">
        <v>163</v>
      </c>
      <c r="C58" s="19" t="s">
        <v>164</v>
      </c>
      <c r="D58" s="21" t="s">
        <v>129</v>
      </c>
      <c r="E58" s="17" t="s">
        <v>16</v>
      </c>
      <c r="F58" s="20">
        <v>1998.09</v>
      </c>
      <c r="G58" s="21">
        <v>0</v>
      </c>
      <c r="H58" s="22">
        <v>85.12</v>
      </c>
      <c r="I58" s="22">
        <f t="shared" si="3"/>
        <v>85.12</v>
      </c>
      <c r="J58" s="26">
        <f t="shared" si="5"/>
        <v>7</v>
      </c>
      <c r="K58" s="27"/>
    </row>
    <row r="59" s="2" customFormat="1" ht="21.95" customHeight="1" spans="1:11">
      <c r="A59" s="17" t="s">
        <v>149</v>
      </c>
      <c r="B59" s="18" t="s">
        <v>165</v>
      </c>
      <c r="C59" s="19" t="s">
        <v>166</v>
      </c>
      <c r="D59" s="17" t="s">
        <v>138</v>
      </c>
      <c r="E59" s="17" t="s">
        <v>16</v>
      </c>
      <c r="F59" s="20">
        <v>1994.02</v>
      </c>
      <c r="G59" s="21">
        <v>0.5</v>
      </c>
      <c r="H59" s="22">
        <v>84.62</v>
      </c>
      <c r="I59" s="22">
        <f t="shared" si="3"/>
        <v>85.12</v>
      </c>
      <c r="J59" s="26">
        <f t="shared" si="5"/>
        <v>7</v>
      </c>
      <c r="K59" s="27"/>
    </row>
    <row r="60" s="2" customFormat="1" ht="21.95" customHeight="1" spans="1:11">
      <c r="A60" s="17" t="s">
        <v>167</v>
      </c>
      <c r="B60" s="18" t="s">
        <v>168</v>
      </c>
      <c r="C60" s="19" t="s">
        <v>169</v>
      </c>
      <c r="D60" s="17" t="s">
        <v>25</v>
      </c>
      <c r="E60" s="17" t="s">
        <v>16</v>
      </c>
      <c r="F60" s="20">
        <v>1985.07</v>
      </c>
      <c r="G60" s="21">
        <v>1.5</v>
      </c>
      <c r="H60" s="22">
        <v>88.22</v>
      </c>
      <c r="I60" s="22">
        <f t="shared" si="3"/>
        <v>89.72</v>
      </c>
      <c r="J60" s="26">
        <f>RANK(I60,$I$60:$I$64,0)</f>
        <v>1</v>
      </c>
      <c r="K60" s="27"/>
    </row>
    <row r="61" s="2" customFormat="1" ht="21.95" customHeight="1" spans="1:11">
      <c r="A61" s="17" t="s">
        <v>167</v>
      </c>
      <c r="B61" s="18" t="s">
        <v>170</v>
      </c>
      <c r="C61" s="19" t="s">
        <v>171</v>
      </c>
      <c r="D61" s="17" t="s">
        <v>172</v>
      </c>
      <c r="E61" s="17" t="s">
        <v>16</v>
      </c>
      <c r="F61" s="20">
        <v>1981.08</v>
      </c>
      <c r="G61" s="21">
        <v>0</v>
      </c>
      <c r="H61" s="22">
        <v>87.46</v>
      </c>
      <c r="I61" s="22">
        <f t="shared" si="3"/>
        <v>87.46</v>
      </c>
      <c r="J61" s="26">
        <f>RANK(I61,$I$60:$I$64,0)</f>
        <v>2</v>
      </c>
      <c r="K61" s="27"/>
    </row>
    <row r="62" s="2" customFormat="1" ht="21.95" customHeight="1" spans="1:11">
      <c r="A62" s="17" t="s">
        <v>167</v>
      </c>
      <c r="B62" s="18" t="s">
        <v>173</v>
      </c>
      <c r="C62" s="19" t="s">
        <v>174</v>
      </c>
      <c r="D62" s="17" t="s">
        <v>48</v>
      </c>
      <c r="E62" s="17" t="s">
        <v>16</v>
      </c>
      <c r="F62" s="20">
        <v>1983.06</v>
      </c>
      <c r="G62" s="21">
        <v>0</v>
      </c>
      <c r="H62" s="22">
        <v>87.2</v>
      </c>
      <c r="I62" s="22">
        <f t="shared" si="3"/>
        <v>87.2</v>
      </c>
      <c r="J62" s="26">
        <f>RANK(I62,$I$60:$I$64,0)</f>
        <v>3</v>
      </c>
      <c r="K62" s="27"/>
    </row>
    <row r="63" s="2" customFormat="1" ht="21.95" customHeight="1" spans="1:11">
      <c r="A63" s="17" t="s">
        <v>167</v>
      </c>
      <c r="B63" s="18" t="s">
        <v>175</v>
      </c>
      <c r="C63" s="19" t="s">
        <v>176</v>
      </c>
      <c r="D63" s="17" t="s">
        <v>66</v>
      </c>
      <c r="E63" s="17" t="s">
        <v>16</v>
      </c>
      <c r="F63" s="20">
        <v>1993.02</v>
      </c>
      <c r="G63" s="21">
        <v>1</v>
      </c>
      <c r="H63" s="22">
        <v>85.9</v>
      </c>
      <c r="I63" s="22">
        <f t="shared" si="3"/>
        <v>86.9</v>
      </c>
      <c r="J63" s="26">
        <f>RANK(I63,$I$60:$I$64,0)</f>
        <v>4</v>
      </c>
      <c r="K63" s="27"/>
    </row>
    <row r="64" s="2" customFormat="1" ht="21.95" customHeight="1" spans="1:11">
      <c r="A64" s="17" t="s">
        <v>167</v>
      </c>
      <c r="B64" s="18" t="s">
        <v>177</v>
      </c>
      <c r="C64" s="19" t="s">
        <v>178</v>
      </c>
      <c r="D64" s="17" t="s">
        <v>179</v>
      </c>
      <c r="E64" s="17" t="s">
        <v>16</v>
      </c>
      <c r="F64" s="20">
        <v>1992.04</v>
      </c>
      <c r="G64" s="21">
        <v>0.3</v>
      </c>
      <c r="H64" s="22">
        <v>86</v>
      </c>
      <c r="I64" s="22">
        <f t="shared" si="3"/>
        <v>86.3</v>
      </c>
      <c r="J64" s="26">
        <f>RANK(I64,$I$60:$I$64,0)</f>
        <v>5</v>
      </c>
      <c r="K64" s="27"/>
    </row>
    <row r="65" s="2" customFormat="1" ht="21.95" customHeight="1" spans="1:11">
      <c r="A65" s="17" t="s">
        <v>180</v>
      </c>
      <c r="B65" s="18" t="s">
        <v>181</v>
      </c>
      <c r="C65" s="19" t="s">
        <v>182</v>
      </c>
      <c r="D65" s="17" t="s">
        <v>48</v>
      </c>
      <c r="E65" s="17" t="s">
        <v>16</v>
      </c>
      <c r="F65" s="20">
        <v>1992.08</v>
      </c>
      <c r="G65" s="21">
        <v>1</v>
      </c>
      <c r="H65" s="22">
        <v>84.4</v>
      </c>
      <c r="I65" s="22">
        <f t="shared" ref="I65:I78" si="6">G65+H65</f>
        <v>85.4</v>
      </c>
      <c r="J65" s="26">
        <f>RANK(I65,$I$65:$I$68,0)</f>
        <v>1</v>
      </c>
      <c r="K65" s="27"/>
    </row>
    <row r="66" s="2" customFormat="1" ht="21.95" customHeight="1" spans="1:11">
      <c r="A66" s="17" t="s">
        <v>180</v>
      </c>
      <c r="B66" s="18" t="s">
        <v>183</v>
      </c>
      <c r="C66" s="19" t="s">
        <v>184</v>
      </c>
      <c r="D66" s="17" t="s">
        <v>185</v>
      </c>
      <c r="E66" s="17" t="s">
        <v>16</v>
      </c>
      <c r="F66" s="20">
        <v>1997.08</v>
      </c>
      <c r="G66" s="21">
        <v>0</v>
      </c>
      <c r="H66" s="22">
        <v>84.8</v>
      </c>
      <c r="I66" s="22">
        <f t="shared" si="6"/>
        <v>84.8</v>
      </c>
      <c r="J66" s="26">
        <f>RANK(I66,$I$65:$I$68,0)</f>
        <v>2</v>
      </c>
      <c r="K66" s="27"/>
    </row>
    <row r="67" s="2" customFormat="1" ht="21.95" customHeight="1" spans="1:11">
      <c r="A67" s="17" t="s">
        <v>180</v>
      </c>
      <c r="B67" s="18" t="s">
        <v>186</v>
      </c>
      <c r="C67" s="19" t="s">
        <v>187</v>
      </c>
      <c r="D67" s="17" t="s">
        <v>188</v>
      </c>
      <c r="E67" s="17" t="s">
        <v>16</v>
      </c>
      <c r="F67" s="20">
        <v>1993.02</v>
      </c>
      <c r="G67" s="21">
        <v>0</v>
      </c>
      <c r="H67" s="22">
        <v>83.3</v>
      </c>
      <c r="I67" s="22">
        <f t="shared" si="6"/>
        <v>83.3</v>
      </c>
      <c r="J67" s="26">
        <f>RANK(I67,$I$65:$I$68,0)</f>
        <v>3</v>
      </c>
      <c r="K67" s="27"/>
    </row>
    <row r="68" s="2" customFormat="1" ht="21.95" customHeight="1" spans="1:11">
      <c r="A68" s="17" t="s">
        <v>180</v>
      </c>
      <c r="B68" s="18" t="s">
        <v>189</v>
      </c>
      <c r="C68" s="19" t="s">
        <v>190</v>
      </c>
      <c r="D68" s="17" t="s">
        <v>126</v>
      </c>
      <c r="E68" s="17" t="s">
        <v>16</v>
      </c>
      <c r="F68" s="20">
        <v>1991.11</v>
      </c>
      <c r="G68" s="21">
        <v>1</v>
      </c>
      <c r="H68" s="22">
        <v>81.06</v>
      </c>
      <c r="I68" s="22">
        <f t="shared" si="6"/>
        <v>82.06</v>
      </c>
      <c r="J68" s="26">
        <f>RANK(I68,$I$65:$I$68,0)</f>
        <v>4</v>
      </c>
      <c r="K68" s="27"/>
    </row>
    <row r="69" s="2" customFormat="1" ht="21.95" customHeight="1" spans="1:11">
      <c r="A69" s="17" t="s">
        <v>191</v>
      </c>
      <c r="B69" s="18" t="s">
        <v>192</v>
      </c>
      <c r="C69" s="19" t="s">
        <v>193</v>
      </c>
      <c r="D69" s="17" t="s">
        <v>95</v>
      </c>
      <c r="E69" s="17" t="s">
        <v>16</v>
      </c>
      <c r="F69" s="20">
        <v>1990.12</v>
      </c>
      <c r="G69" s="21">
        <v>0.3</v>
      </c>
      <c r="H69" s="22">
        <v>84.38</v>
      </c>
      <c r="I69" s="22">
        <f t="shared" si="6"/>
        <v>84.68</v>
      </c>
      <c r="J69" s="26">
        <f>RANK(I69,$I$69:$I$72,0)</f>
        <v>1</v>
      </c>
      <c r="K69" s="27"/>
    </row>
    <row r="70" s="2" customFormat="1" ht="21.95" customHeight="1" spans="1:11">
      <c r="A70" s="17" t="s">
        <v>191</v>
      </c>
      <c r="B70" s="18" t="s">
        <v>194</v>
      </c>
      <c r="C70" s="19" t="s">
        <v>195</v>
      </c>
      <c r="D70" s="17" t="s">
        <v>196</v>
      </c>
      <c r="E70" s="17" t="s">
        <v>16</v>
      </c>
      <c r="F70" s="20">
        <v>1991.06</v>
      </c>
      <c r="G70" s="21">
        <v>0.3</v>
      </c>
      <c r="H70" s="22">
        <v>83.4</v>
      </c>
      <c r="I70" s="22">
        <f t="shared" si="6"/>
        <v>83.7</v>
      </c>
      <c r="J70" s="26">
        <f>RANK(I70,$I$69:$I$72,0)</f>
        <v>2</v>
      </c>
      <c r="K70" s="27"/>
    </row>
    <row r="71" s="2" customFormat="1" ht="21.95" customHeight="1" spans="1:11">
      <c r="A71" s="17" t="s">
        <v>191</v>
      </c>
      <c r="B71" s="18" t="s">
        <v>197</v>
      </c>
      <c r="C71" s="19" t="s">
        <v>198</v>
      </c>
      <c r="D71" s="17" t="s">
        <v>55</v>
      </c>
      <c r="E71" s="17" t="s">
        <v>52</v>
      </c>
      <c r="F71" s="20">
        <v>1983.02</v>
      </c>
      <c r="G71" s="21">
        <v>0</v>
      </c>
      <c r="H71" s="22">
        <v>82.92</v>
      </c>
      <c r="I71" s="22">
        <f t="shared" si="6"/>
        <v>82.92</v>
      </c>
      <c r="J71" s="26">
        <f>RANK(I71,$I$69:$I$72,0)</f>
        <v>3</v>
      </c>
      <c r="K71" s="27"/>
    </row>
    <row r="72" s="2" customFormat="1" ht="21.95" customHeight="1" spans="1:11">
      <c r="A72" s="17" t="s">
        <v>191</v>
      </c>
      <c r="B72" s="18" t="s">
        <v>199</v>
      </c>
      <c r="C72" s="19" t="s">
        <v>200</v>
      </c>
      <c r="D72" s="17" t="s">
        <v>201</v>
      </c>
      <c r="E72" s="17" t="s">
        <v>52</v>
      </c>
      <c r="F72" s="20">
        <v>1987.04</v>
      </c>
      <c r="G72" s="21">
        <v>1.3</v>
      </c>
      <c r="H72" s="22">
        <v>79.7</v>
      </c>
      <c r="I72" s="22">
        <f t="shared" si="6"/>
        <v>81</v>
      </c>
      <c r="J72" s="26">
        <f>RANK(I72,$I$69:$I$72,0)</f>
        <v>4</v>
      </c>
      <c r="K72" s="27"/>
    </row>
    <row r="73" s="2" customFormat="1" ht="21.95" customHeight="1" spans="1:11">
      <c r="A73" s="17" t="s">
        <v>202</v>
      </c>
      <c r="B73" s="18" t="s">
        <v>203</v>
      </c>
      <c r="C73" s="19" t="s">
        <v>204</v>
      </c>
      <c r="D73" s="17" t="s">
        <v>205</v>
      </c>
      <c r="E73" s="17" t="s">
        <v>16</v>
      </c>
      <c r="F73" s="20">
        <v>1991.09</v>
      </c>
      <c r="G73" s="21">
        <v>1</v>
      </c>
      <c r="H73" s="22">
        <v>86.06</v>
      </c>
      <c r="I73" s="22">
        <f t="shared" si="6"/>
        <v>87.06</v>
      </c>
      <c r="J73" s="26">
        <f>RANK(I73,$I$73:$I$76,0)</f>
        <v>1</v>
      </c>
      <c r="K73" s="27"/>
    </row>
    <row r="74" s="2" customFormat="1" ht="21.95" customHeight="1" spans="1:11">
      <c r="A74" s="17" t="s">
        <v>202</v>
      </c>
      <c r="B74" s="18" t="s">
        <v>206</v>
      </c>
      <c r="C74" s="19" t="s">
        <v>207</v>
      </c>
      <c r="D74" s="17" t="s">
        <v>162</v>
      </c>
      <c r="E74" s="17" t="s">
        <v>16</v>
      </c>
      <c r="F74" s="20">
        <v>1995.03</v>
      </c>
      <c r="G74" s="21">
        <v>0</v>
      </c>
      <c r="H74" s="22">
        <v>84.7</v>
      </c>
      <c r="I74" s="22">
        <f t="shared" si="6"/>
        <v>84.7</v>
      </c>
      <c r="J74" s="26">
        <f>RANK(I74,$I$73:$I$76,0)</f>
        <v>2</v>
      </c>
      <c r="K74" s="27"/>
    </row>
    <row r="75" s="2" customFormat="1" ht="21.95" customHeight="1" spans="1:11">
      <c r="A75" s="17" t="s">
        <v>202</v>
      </c>
      <c r="B75" s="18" t="s">
        <v>208</v>
      </c>
      <c r="C75" s="19" t="s">
        <v>209</v>
      </c>
      <c r="D75" s="17" t="s">
        <v>179</v>
      </c>
      <c r="E75" s="17" t="s">
        <v>16</v>
      </c>
      <c r="F75" s="20">
        <v>1991.12</v>
      </c>
      <c r="G75" s="21">
        <v>1.5</v>
      </c>
      <c r="H75" s="22">
        <v>81.58</v>
      </c>
      <c r="I75" s="22">
        <f t="shared" si="6"/>
        <v>83.08</v>
      </c>
      <c r="J75" s="26">
        <f>RANK(I75,$I$73:$I$76,0)</f>
        <v>3</v>
      </c>
      <c r="K75" s="27"/>
    </row>
    <row r="76" s="2" customFormat="1" ht="21.95" customHeight="1" spans="1:11">
      <c r="A76" s="17" t="s">
        <v>202</v>
      </c>
      <c r="B76" s="18" t="s">
        <v>210</v>
      </c>
      <c r="C76" s="19" t="s">
        <v>211</v>
      </c>
      <c r="D76" s="17" t="s">
        <v>118</v>
      </c>
      <c r="E76" s="17" t="s">
        <v>16</v>
      </c>
      <c r="F76" s="20">
        <v>1993.05</v>
      </c>
      <c r="G76" s="21">
        <v>1</v>
      </c>
      <c r="H76" s="22">
        <v>81.8</v>
      </c>
      <c r="I76" s="22">
        <f t="shared" si="6"/>
        <v>82.8</v>
      </c>
      <c r="J76" s="26">
        <f>RANK(I76,$I$73:$I$76,0)</f>
        <v>4</v>
      </c>
      <c r="K76" s="27"/>
    </row>
  </sheetData>
  <autoFilter ref="A3:K76">
    <extLst/>
  </autoFilter>
  <sortState ref="A190:AC198">
    <sortCondition ref="J190:J198"/>
  </sortState>
  <mergeCells count="2">
    <mergeCell ref="A1:K1"/>
    <mergeCell ref="H2:K2"/>
  </mergeCells>
  <printOptions horizontalCentered="1"/>
  <pageMargins left="0.472222222222222" right="0.472222222222222" top="0.786805555555556" bottom="0.786805555555556" header="0.5" footer="0.5"/>
  <pageSetup paperSize="9" scale="63" fitToHeight="0" pageOrder="overThenDown" orientation="portrait" cellComments="asDisplayed" useFirstPageNumber="1" horizont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I46" sqref="I46"/>
    </sheetView>
  </sheetViews>
  <sheetFormatPr defaultColWidth="9.13888888888889" defaultRowHeight="13.2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王淋</cp:lastModifiedBy>
  <dcterms:created xsi:type="dcterms:W3CDTF">2021-06-11T04:53:00Z</dcterms:created>
  <dcterms:modified xsi:type="dcterms:W3CDTF">2024-07-08T08:14:32Z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E3742FE5B9A24D26831CA53A1A6374AF</vt:lpwstr>
  </property>
  <property fmtid="{D5CDD505-2E9C-101B-9397-08002B2CF9AE}" pid="3" name="KSOProductBuildVer">
    <vt:lpwstr>2052-12.1.0.16120</vt:lpwstr>
  </property>
  <property fmtid="{D5CDD505-2E9C-101B-9397-08002B2CF9AE}" pid="4" name="KSORubyTemplateID" linkTarget="0">
    <vt:lpwstr>20</vt:lpwstr>
  </property>
  <property fmtid="{D5CDD505-2E9C-101B-9397-08002B2CF9AE}" pid="5" name="KSOReadingLayout">
    <vt:bool>true</vt:bool>
  </property>
</Properties>
</file>