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一组" sheetId="1" r:id="rId1"/>
  </sheets>
  <definedNames>
    <definedName name="_xlnm._FilterDatabase" localSheetId="0" hidden="1">面试一组!$A$1:$M$19</definedName>
    <definedName name="_xlnm.Print_Titles" localSheetId="0">面试一组!$2:$2</definedName>
  </definedNames>
  <calcPr calcId="144525"/>
</workbook>
</file>

<file path=xl/sharedStrings.xml><?xml version="1.0" encoding="utf-8"?>
<sst xmlns="http://schemas.openxmlformats.org/spreadsheetml/2006/main" count="70" uniqueCount="43">
  <si>
    <t>重庆医药高等专科学校附属第一医院
2024年第二季度公开招聘工作人员面试成绩及进入体检人员公示（面试一组）</t>
  </si>
  <si>
    <t>序号</t>
  </si>
  <si>
    <t>报考岗位</t>
  </si>
  <si>
    <t>准考证号</t>
  </si>
  <si>
    <t>职业能力倾向
测验成绩</t>
  </si>
  <si>
    <t>综合应用
能力成绩</t>
  </si>
  <si>
    <t>笔试成绩折算
（职业能力倾向+综合应用）/3*50%</t>
  </si>
  <si>
    <t>专业面试成绩</t>
  </si>
  <si>
    <t>专业面试折算成绩*25%</t>
  </si>
  <si>
    <t>结构化面试成绩</t>
  </si>
  <si>
    <t>结构化面试成绩*25%</t>
  </si>
  <si>
    <t>总成绩</t>
  </si>
  <si>
    <t>是否进入体检</t>
  </si>
  <si>
    <t>备注</t>
  </si>
  <si>
    <t>病理医师</t>
  </si>
  <si>
    <t>5208801901326</t>
  </si>
  <si>
    <t>是</t>
  </si>
  <si>
    <t>5208801902127</t>
  </si>
  <si>
    <t>否</t>
  </si>
  <si>
    <t>呼吸内科医师</t>
  </si>
  <si>
    <t>5208801902622</t>
  </si>
  <si>
    <t>5208801901203</t>
  </si>
  <si>
    <t>5208801902124</t>
  </si>
  <si>
    <t>未完成面试</t>
  </si>
  <si>
    <t>5208801902119</t>
  </si>
  <si>
    <t>花园路分院内科医师</t>
  </si>
  <si>
    <t>5208801901405</t>
  </si>
  <si>
    <t>5208801901618</t>
  </si>
  <si>
    <t>急诊外科医师</t>
  </si>
  <si>
    <t>5208801901513</t>
  </si>
  <si>
    <t>口腔医师</t>
  </si>
  <si>
    <t>5208801901014</t>
  </si>
  <si>
    <t>5208801901218</t>
  </si>
  <si>
    <t>5208801900411</t>
  </si>
  <si>
    <t>消化内科医师</t>
  </si>
  <si>
    <t>5208801901323</t>
  </si>
  <si>
    <t>眼科医师</t>
  </si>
  <si>
    <t>5208801900911</t>
  </si>
  <si>
    <t>职业病中毒医学科医师1</t>
  </si>
  <si>
    <t>5208801902630</t>
  </si>
  <si>
    <t>重症医学科医师</t>
  </si>
  <si>
    <t>5208801902814</t>
  </si>
  <si>
    <t>5208801900628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</si>
</sst>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方正仿宋_GBK"/>
      <charset val="134"/>
    </font>
    <font>
      <b/>
      <sz val="10"/>
      <name val="方正仿宋_GBK"/>
      <charset val="134"/>
    </font>
    <font>
      <sz val="16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9"/>
  <sheetViews>
    <sheetView tabSelected="1" workbookViewId="0">
      <pane ySplit="2" topLeftCell="A3" activePane="bottomLeft" state="frozen"/>
      <selection/>
      <selection pane="bottomLeft" activeCell="A3" sqref="$A3:$XFD19"/>
    </sheetView>
  </sheetViews>
  <sheetFormatPr defaultColWidth="9" defaultRowHeight="12.75"/>
  <cols>
    <col min="1" max="1" width="5.625" style="1" customWidth="1"/>
    <col min="2" max="2" width="18.25" style="1" customWidth="1"/>
    <col min="3" max="3" width="13.5" style="1" customWidth="1"/>
    <col min="4" max="5" width="11.875" style="4" customWidth="1"/>
    <col min="6" max="6" width="15.75" style="4" customWidth="1"/>
    <col min="7" max="7" width="9" style="4"/>
    <col min="8" max="8" width="11.125" style="4" customWidth="1"/>
    <col min="9" max="10" width="9" style="4"/>
    <col min="11" max="11" width="8.875" style="4" customWidth="1"/>
    <col min="12" max="12" width="9" style="1"/>
    <col min="13" max="13" width="10.75" style="5" customWidth="1"/>
    <col min="14" max="16384" width="9" style="1"/>
  </cols>
  <sheetData>
    <row r="1" s="1" customFormat="1" ht="54" customHeight="1" spans="1:13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6"/>
      <c r="M1" s="6"/>
    </row>
    <row r="2" s="2" customFormat="1" ht="40" customHeight="1" spans="1:16382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4" t="s">
        <v>12</v>
      </c>
      <c r="M2" s="14" t="s">
        <v>13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"/>
    </row>
    <row r="3" s="3" customFormat="1" ht="24" customHeight="1" spans="1:16382">
      <c r="A3" s="10">
        <v>1</v>
      </c>
      <c r="B3" s="11" t="s">
        <v>14</v>
      </c>
      <c r="C3" s="11" t="s">
        <v>15</v>
      </c>
      <c r="D3" s="12">
        <v>109.5</v>
      </c>
      <c r="E3" s="12">
        <v>84.8</v>
      </c>
      <c r="F3" s="12">
        <f>(E3+D3)/3*0.5</f>
        <v>32.3833333333333</v>
      </c>
      <c r="G3" s="12">
        <v>74</v>
      </c>
      <c r="H3" s="12">
        <f>G3*0.25</f>
        <v>18.5</v>
      </c>
      <c r="I3" s="12">
        <v>74.08</v>
      </c>
      <c r="J3" s="12">
        <f>I3*0.25</f>
        <v>18.52</v>
      </c>
      <c r="K3" s="12">
        <f>H3+F3+J3</f>
        <v>69.4033333333333</v>
      </c>
      <c r="L3" s="11" t="s">
        <v>16</v>
      </c>
      <c r="M3" s="1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="3" customFormat="1" ht="24" customHeight="1" spans="1:16382">
      <c r="A4" s="10">
        <f t="shared" ref="A4:A13" si="0">A3+1</f>
        <v>2</v>
      </c>
      <c r="B4" s="11" t="s">
        <v>14</v>
      </c>
      <c r="C4" s="11" t="s">
        <v>17</v>
      </c>
      <c r="D4" s="12">
        <v>102</v>
      </c>
      <c r="E4" s="12">
        <v>82.3</v>
      </c>
      <c r="F4" s="12">
        <f t="shared" ref="F4:F22" si="1">(E4+D4)/3*0.5</f>
        <v>30.7166666666667</v>
      </c>
      <c r="G4" s="12">
        <v>68</v>
      </c>
      <c r="H4" s="12">
        <f t="shared" ref="H4:H19" si="2">G4*0.25</f>
        <v>17</v>
      </c>
      <c r="I4" s="12">
        <v>73.6</v>
      </c>
      <c r="J4" s="12">
        <f t="shared" ref="J4:J19" si="3">I4*0.25</f>
        <v>18.4</v>
      </c>
      <c r="K4" s="12">
        <f t="shared" ref="K4:K19" si="4">H4+F4+J4</f>
        <v>66.1166666666667</v>
      </c>
      <c r="L4" s="11" t="s">
        <v>18</v>
      </c>
      <c r="M4" s="1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="3" customFormat="1" ht="24" customHeight="1" spans="1:16382">
      <c r="A5" s="10">
        <f t="shared" si="0"/>
        <v>3</v>
      </c>
      <c r="B5" s="11" t="s">
        <v>19</v>
      </c>
      <c r="C5" s="11" t="s">
        <v>20</v>
      </c>
      <c r="D5" s="12">
        <v>103.5</v>
      </c>
      <c r="E5" s="12">
        <v>91.3</v>
      </c>
      <c r="F5" s="12">
        <f t="shared" si="1"/>
        <v>32.4666666666667</v>
      </c>
      <c r="G5" s="12">
        <v>81.33</v>
      </c>
      <c r="H5" s="12">
        <f t="shared" si="2"/>
        <v>20.3325</v>
      </c>
      <c r="I5" s="12">
        <v>74.44</v>
      </c>
      <c r="J5" s="12">
        <f t="shared" si="3"/>
        <v>18.61</v>
      </c>
      <c r="K5" s="12">
        <f t="shared" si="4"/>
        <v>71.4091666666667</v>
      </c>
      <c r="L5" s="11" t="s">
        <v>16</v>
      </c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="3" customFormat="1" ht="24" customHeight="1" spans="1:16382">
      <c r="A6" s="10">
        <f t="shared" si="0"/>
        <v>4</v>
      </c>
      <c r="B6" s="11" t="s">
        <v>19</v>
      </c>
      <c r="C6" s="11" t="s">
        <v>21</v>
      </c>
      <c r="D6" s="12">
        <v>91.5</v>
      </c>
      <c r="E6" s="12">
        <v>90.4</v>
      </c>
      <c r="F6" s="12">
        <f t="shared" si="1"/>
        <v>30.3166666666667</v>
      </c>
      <c r="G6" s="12">
        <v>76</v>
      </c>
      <c r="H6" s="12">
        <f t="shared" si="2"/>
        <v>19</v>
      </c>
      <c r="I6" s="12">
        <v>73.2</v>
      </c>
      <c r="J6" s="12">
        <f t="shared" si="3"/>
        <v>18.3</v>
      </c>
      <c r="K6" s="12">
        <f t="shared" si="4"/>
        <v>67.6166666666667</v>
      </c>
      <c r="L6" s="11" t="s">
        <v>16</v>
      </c>
      <c r="M6" s="1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3" customFormat="1" ht="24" customHeight="1" spans="1:16382">
      <c r="A7" s="10">
        <f t="shared" si="0"/>
        <v>5</v>
      </c>
      <c r="B7" s="11" t="s">
        <v>19</v>
      </c>
      <c r="C7" s="11" t="s">
        <v>22</v>
      </c>
      <c r="D7" s="12">
        <v>72</v>
      </c>
      <c r="E7" s="12">
        <v>93.7</v>
      </c>
      <c r="F7" s="12">
        <f t="shared" si="1"/>
        <v>27.6166666666667</v>
      </c>
      <c r="G7" s="12">
        <v>0</v>
      </c>
      <c r="H7" s="12">
        <f t="shared" si="2"/>
        <v>0</v>
      </c>
      <c r="I7" s="12">
        <v>0</v>
      </c>
      <c r="J7" s="12">
        <f t="shared" si="3"/>
        <v>0</v>
      </c>
      <c r="K7" s="12">
        <f t="shared" si="4"/>
        <v>27.6166666666667</v>
      </c>
      <c r="L7" s="11" t="s">
        <v>18</v>
      </c>
      <c r="M7" s="13" t="s">
        <v>23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3" customFormat="1" ht="24" customHeight="1" spans="1:16382">
      <c r="A8" s="10">
        <f t="shared" si="0"/>
        <v>6</v>
      </c>
      <c r="B8" s="11" t="s">
        <v>19</v>
      </c>
      <c r="C8" s="11" t="s">
        <v>24</v>
      </c>
      <c r="D8" s="12">
        <v>84</v>
      </c>
      <c r="E8" s="12">
        <v>80.3</v>
      </c>
      <c r="F8" s="12">
        <f t="shared" si="1"/>
        <v>27.3833333333333</v>
      </c>
      <c r="G8" s="12">
        <v>0</v>
      </c>
      <c r="H8" s="12">
        <f t="shared" si="2"/>
        <v>0</v>
      </c>
      <c r="I8" s="12">
        <v>0</v>
      </c>
      <c r="J8" s="12">
        <f t="shared" si="3"/>
        <v>0</v>
      </c>
      <c r="K8" s="12">
        <f t="shared" si="4"/>
        <v>27.3833333333333</v>
      </c>
      <c r="L8" s="11" t="s">
        <v>18</v>
      </c>
      <c r="M8" s="16" t="s">
        <v>23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3" customFormat="1" ht="24" customHeight="1" spans="1:16382">
      <c r="A9" s="10">
        <f t="shared" si="0"/>
        <v>7</v>
      </c>
      <c r="B9" s="11" t="s">
        <v>25</v>
      </c>
      <c r="C9" s="11" t="s">
        <v>26</v>
      </c>
      <c r="D9" s="12">
        <v>91.5</v>
      </c>
      <c r="E9" s="12">
        <v>80.7</v>
      </c>
      <c r="F9" s="12">
        <f t="shared" si="1"/>
        <v>28.7</v>
      </c>
      <c r="G9" s="12">
        <v>77.67</v>
      </c>
      <c r="H9" s="12">
        <f t="shared" si="2"/>
        <v>19.4175</v>
      </c>
      <c r="I9" s="12">
        <v>78.18</v>
      </c>
      <c r="J9" s="12">
        <f t="shared" si="3"/>
        <v>19.545</v>
      </c>
      <c r="K9" s="12">
        <f t="shared" si="4"/>
        <v>67.6625</v>
      </c>
      <c r="L9" s="11" t="s">
        <v>16</v>
      </c>
      <c r="M9" s="1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3" customFormat="1" ht="24" customHeight="1" spans="1:16382">
      <c r="A10" s="10">
        <f t="shared" si="0"/>
        <v>8</v>
      </c>
      <c r="B10" s="11" t="s">
        <v>25</v>
      </c>
      <c r="C10" s="11" t="s">
        <v>27</v>
      </c>
      <c r="D10" s="12">
        <v>81</v>
      </c>
      <c r="E10" s="12">
        <v>83.3</v>
      </c>
      <c r="F10" s="12">
        <f t="shared" si="1"/>
        <v>27.3833333333333</v>
      </c>
      <c r="G10" s="12">
        <v>0</v>
      </c>
      <c r="H10" s="12">
        <f t="shared" si="2"/>
        <v>0</v>
      </c>
      <c r="I10" s="12">
        <v>0</v>
      </c>
      <c r="J10" s="12">
        <f t="shared" si="3"/>
        <v>0</v>
      </c>
      <c r="K10" s="12">
        <f t="shared" si="4"/>
        <v>27.3833333333333</v>
      </c>
      <c r="L10" s="11" t="s">
        <v>18</v>
      </c>
      <c r="M10" s="16" t="s">
        <v>23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3" customFormat="1" ht="24" customHeight="1" spans="1:16382">
      <c r="A11" s="10">
        <f t="shared" si="0"/>
        <v>9</v>
      </c>
      <c r="B11" s="11" t="s">
        <v>28</v>
      </c>
      <c r="C11" s="11" t="s">
        <v>29</v>
      </c>
      <c r="D11" s="12">
        <v>90</v>
      </c>
      <c r="E11" s="12">
        <v>102.5</v>
      </c>
      <c r="F11" s="12">
        <f t="shared" si="1"/>
        <v>32.0833333333333</v>
      </c>
      <c r="G11" s="12">
        <v>0</v>
      </c>
      <c r="H11" s="12">
        <f t="shared" si="2"/>
        <v>0</v>
      </c>
      <c r="I11" s="12">
        <v>0</v>
      </c>
      <c r="J11" s="12">
        <f t="shared" si="3"/>
        <v>0</v>
      </c>
      <c r="K11" s="12">
        <f t="shared" si="4"/>
        <v>32.0833333333333</v>
      </c>
      <c r="L11" s="11" t="s">
        <v>18</v>
      </c>
      <c r="M11" s="16" t="s">
        <v>23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="1" customFormat="1" ht="24" customHeight="1" spans="1:13">
      <c r="A12" s="10">
        <f t="shared" si="0"/>
        <v>10</v>
      </c>
      <c r="B12" s="11" t="s">
        <v>30</v>
      </c>
      <c r="C12" s="11" t="s">
        <v>31</v>
      </c>
      <c r="D12" s="12">
        <v>108</v>
      </c>
      <c r="E12" s="12">
        <v>84</v>
      </c>
      <c r="F12" s="12">
        <f t="shared" si="1"/>
        <v>32</v>
      </c>
      <c r="G12" s="12">
        <v>83.67</v>
      </c>
      <c r="H12" s="12">
        <f t="shared" si="2"/>
        <v>20.9175</v>
      </c>
      <c r="I12" s="12">
        <v>80.54</v>
      </c>
      <c r="J12" s="12">
        <f t="shared" si="3"/>
        <v>20.135</v>
      </c>
      <c r="K12" s="12">
        <f t="shared" si="4"/>
        <v>73.0525</v>
      </c>
      <c r="L12" s="11" t="s">
        <v>16</v>
      </c>
      <c r="M12" s="16"/>
    </row>
    <row r="13" s="1" customFormat="1" ht="24" customHeight="1" spans="1:13">
      <c r="A13" s="10">
        <f t="shared" si="0"/>
        <v>11</v>
      </c>
      <c r="B13" s="11" t="s">
        <v>30</v>
      </c>
      <c r="C13" s="11" t="s">
        <v>32</v>
      </c>
      <c r="D13" s="12">
        <v>85.5</v>
      </c>
      <c r="E13" s="12">
        <v>77.4</v>
      </c>
      <c r="F13" s="12">
        <f t="shared" si="1"/>
        <v>27.15</v>
      </c>
      <c r="G13" s="12">
        <v>77.33</v>
      </c>
      <c r="H13" s="12">
        <f t="shared" si="2"/>
        <v>19.3325</v>
      </c>
      <c r="I13" s="12">
        <v>76.4</v>
      </c>
      <c r="J13" s="12">
        <f t="shared" si="3"/>
        <v>19.1</v>
      </c>
      <c r="K13" s="12">
        <f t="shared" si="4"/>
        <v>65.5825</v>
      </c>
      <c r="L13" s="11" t="s">
        <v>18</v>
      </c>
      <c r="M13" s="16"/>
    </row>
    <row r="14" s="1" customFormat="1" ht="24" customHeight="1" spans="1:13">
      <c r="A14" s="10">
        <f t="shared" ref="A12:A19" si="5">A13+1</f>
        <v>12</v>
      </c>
      <c r="B14" s="11" t="s">
        <v>30</v>
      </c>
      <c r="C14" s="11" t="s">
        <v>33</v>
      </c>
      <c r="D14" s="12">
        <v>90</v>
      </c>
      <c r="E14" s="12">
        <v>75.4</v>
      </c>
      <c r="F14" s="12">
        <f t="shared" si="1"/>
        <v>27.5666666666667</v>
      </c>
      <c r="G14" s="12">
        <v>72.67</v>
      </c>
      <c r="H14" s="12">
        <f t="shared" si="2"/>
        <v>18.1675</v>
      </c>
      <c r="I14" s="12">
        <v>73.28</v>
      </c>
      <c r="J14" s="12">
        <f t="shared" si="3"/>
        <v>18.32</v>
      </c>
      <c r="K14" s="12">
        <f t="shared" si="4"/>
        <v>64.0541666666667</v>
      </c>
      <c r="L14" s="11" t="s">
        <v>18</v>
      </c>
      <c r="M14" s="16"/>
    </row>
    <row r="15" s="1" customFormat="1" ht="24" customHeight="1" spans="1:13">
      <c r="A15" s="10">
        <f t="shared" si="5"/>
        <v>13</v>
      </c>
      <c r="B15" s="11" t="s">
        <v>34</v>
      </c>
      <c r="C15" s="11" t="s">
        <v>35</v>
      </c>
      <c r="D15" s="12">
        <v>100.5</v>
      </c>
      <c r="E15" s="12">
        <v>106.9</v>
      </c>
      <c r="F15" s="12">
        <f t="shared" si="1"/>
        <v>34.5666666666667</v>
      </c>
      <c r="G15" s="12">
        <v>78.67</v>
      </c>
      <c r="H15" s="12">
        <f t="shared" si="2"/>
        <v>19.6675</v>
      </c>
      <c r="I15" s="12">
        <v>78.16</v>
      </c>
      <c r="J15" s="12">
        <f t="shared" si="3"/>
        <v>19.54</v>
      </c>
      <c r="K15" s="12">
        <f t="shared" si="4"/>
        <v>73.7741666666667</v>
      </c>
      <c r="L15" s="11" t="s">
        <v>16</v>
      </c>
      <c r="M15" s="16"/>
    </row>
    <row r="16" s="1" customFormat="1" ht="24" customHeight="1" spans="1:13">
      <c r="A16" s="10">
        <f t="shared" si="5"/>
        <v>14</v>
      </c>
      <c r="B16" s="11" t="s">
        <v>36</v>
      </c>
      <c r="C16" s="11" t="s">
        <v>37</v>
      </c>
      <c r="D16" s="12">
        <v>93</v>
      </c>
      <c r="E16" s="12">
        <v>94</v>
      </c>
      <c r="F16" s="12">
        <f t="shared" si="1"/>
        <v>31.1666666666667</v>
      </c>
      <c r="G16" s="12">
        <v>82.67</v>
      </c>
      <c r="H16" s="12">
        <f t="shared" si="2"/>
        <v>20.6675</v>
      </c>
      <c r="I16" s="12">
        <v>73.44</v>
      </c>
      <c r="J16" s="12">
        <f t="shared" si="3"/>
        <v>18.36</v>
      </c>
      <c r="K16" s="12">
        <f t="shared" si="4"/>
        <v>70.1941666666667</v>
      </c>
      <c r="L16" s="11" t="s">
        <v>16</v>
      </c>
      <c r="M16" s="16"/>
    </row>
    <row r="17" s="1" customFormat="1" ht="24" customHeight="1" spans="1:13">
      <c r="A17" s="10">
        <f t="shared" si="5"/>
        <v>15</v>
      </c>
      <c r="B17" s="13" t="s">
        <v>38</v>
      </c>
      <c r="C17" s="11" t="s">
        <v>39</v>
      </c>
      <c r="D17" s="12">
        <v>99</v>
      </c>
      <c r="E17" s="12">
        <v>106.4</v>
      </c>
      <c r="F17" s="12">
        <f t="shared" si="1"/>
        <v>34.2333333333333</v>
      </c>
      <c r="G17" s="12">
        <v>79</v>
      </c>
      <c r="H17" s="12">
        <f t="shared" si="2"/>
        <v>19.75</v>
      </c>
      <c r="I17" s="12">
        <v>80.96</v>
      </c>
      <c r="J17" s="12">
        <f t="shared" si="3"/>
        <v>20.24</v>
      </c>
      <c r="K17" s="12">
        <f t="shared" si="4"/>
        <v>74.2233333333333</v>
      </c>
      <c r="L17" s="11" t="s">
        <v>16</v>
      </c>
      <c r="M17" s="16"/>
    </row>
    <row r="18" s="1" customFormat="1" ht="24" customHeight="1" spans="1:13">
      <c r="A18" s="10">
        <f t="shared" si="5"/>
        <v>16</v>
      </c>
      <c r="B18" s="11" t="s">
        <v>40</v>
      </c>
      <c r="C18" s="11" t="s">
        <v>41</v>
      </c>
      <c r="D18" s="12">
        <v>100.5</v>
      </c>
      <c r="E18" s="12">
        <v>100</v>
      </c>
      <c r="F18" s="12">
        <f t="shared" si="1"/>
        <v>33.4166666666667</v>
      </c>
      <c r="G18" s="12">
        <v>86.67</v>
      </c>
      <c r="H18" s="12">
        <f t="shared" si="2"/>
        <v>21.6675</v>
      </c>
      <c r="I18" s="12">
        <v>77.6</v>
      </c>
      <c r="J18" s="12">
        <f t="shared" si="3"/>
        <v>19.4</v>
      </c>
      <c r="K18" s="12">
        <f t="shared" si="4"/>
        <v>74.4841666666667</v>
      </c>
      <c r="L18" s="11" t="s">
        <v>16</v>
      </c>
      <c r="M18" s="16"/>
    </row>
    <row r="19" s="1" customFormat="1" ht="24" customHeight="1" spans="1:13">
      <c r="A19" s="10">
        <f t="shared" si="5"/>
        <v>17</v>
      </c>
      <c r="B19" s="11" t="s">
        <v>40</v>
      </c>
      <c r="C19" s="11" t="s">
        <v>42</v>
      </c>
      <c r="D19" s="12">
        <v>69</v>
      </c>
      <c r="E19" s="12">
        <v>93.5</v>
      </c>
      <c r="F19" s="12">
        <f t="shared" si="1"/>
        <v>27.0833333333333</v>
      </c>
      <c r="G19" s="12">
        <v>76.33</v>
      </c>
      <c r="H19" s="12">
        <f t="shared" si="2"/>
        <v>19.0825</v>
      </c>
      <c r="I19" s="12">
        <v>0</v>
      </c>
      <c r="J19" s="12">
        <f t="shared" si="3"/>
        <v>0</v>
      </c>
      <c r="K19" s="12">
        <f t="shared" si="4"/>
        <v>46.1658333333333</v>
      </c>
      <c r="L19" s="11" t="s">
        <v>18</v>
      </c>
      <c r="M19" s="16" t="s">
        <v>23</v>
      </c>
    </row>
  </sheetData>
  <autoFilter ref="A1:M19">
    <extLst/>
  </autoFilter>
  <sortState ref="B13:L14">
    <sortCondition ref="K13:K14" descending="1"/>
  </sortState>
  <mergeCells count="1">
    <mergeCell ref="A1:M1"/>
  </mergeCells>
  <printOptions horizontalCentered="1"/>
  <pageMargins left="0.196527777777778" right="0.196527777777778" top="0.590277777777778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2024-07-02T00:41:00Z</dcterms:created>
  <dcterms:modified xsi:type="dcterms:W3CDTF">2024-07-14T08:36:06Z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C7A7EEB67EAD48299DC175E824022BE2_11</vt:lpwstr>
  </property>
  <property fmtid="{D5CDD505-2E9C-101B-9397-08002B2CF9AE}" pid="3" name="KSOProductBuildVer">
    <vt:lpwstr>2052-11.1.0.14179</vt:lpwstr>
  </property>
</Properties>
</file>