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第二类名优教师" sheetId="8" r:id="rId1"/>
    <sheet name="第一类名优教师" sheetId="9" r:id="rId2"/>
  </sheets>
  <definedNames>
    <definedName name="_xlnm.Print_Titles" localSheetId="0">第二类名优教师!$1:$2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<sst xmlns="http://schemas.openxmlformats.org/spreadsheetml/2006/main" count="139" uniqueCount="59">
  <si>
    <t>丽水市莲都区教育局2024年面向全省引进名优教师总成绩及入围体检人员名单（事业）</t>
  </si>
  <si>
    <t>序号</t>
  </si>
  <si>
    <t>类别</t>
  </si>
  <si>
    <t>报考岗位</t>
  </si>
  <si>
    <t>姓名</t>
  </si>
  <si>
    <t>笔试成绩</t>
  </si>
  <si>
    <t>笔试成绩×40%</t>
  </si>
  <si>
    <t>面试成绩</t>
  </si>
  <si>
    <t>面试成绩×60%</t>
  </si>
  <si>
    <t>总成绩</t>
  </si>
  <si>
    <t>是否入围体检</t>
  </si>
  <si>
    <t>备注</t>
  </si>
  <si>
    <t>第二类名优教师</t>
  </si>
  <si>
    <t>初中数学</t>
  </si>
  <si>
    <t>董辛燕</t>
  </si>
  <si>
    <t>是</t>
  </si>
  <si>
    <t>叶慧英</t>
  </si>
  <si>
    <t>李善委</t>
  </si>
  <si>
    <t>章海波</t>
  </si>
  <si>
    <t>潘飞羽</t>
  </si>
  <si>
    <t>初中社会</t>
  </si>
  <si>
    <t>雷亚萍</t>
  </si>
  <si>
    <t>雷晓晓</t>
  </si>
  <si>
    <t>弃权</t>
  </si>
  <si>
    <t>1</t>
  </si>
  <si>
    <t>初中科学</t>
  </si>
  <si>
    <t>郑晓荷</t>
  </si>
  <si>
    <t>2</t>
  </si>
  <si>
    <t>吴少华</t>
  </si>
  <si>
    <t>3</t>
  </si>
  <si>
    <t>林敏</t>
  </si>
  <si>
    <t>4</t>
  </si>
  <si>
    <t>朱王斐</t>
  </si>
  <si>
    <t>5</t>
  </si>
  <si>
    <t>徐沙州</t>
  </si>
  <si>
    <t>6</t>
  </si>
  <si>
    <t>张博</t>
  </si>
  <si>
    <t>7</t>
  </si>
  <si>
    <t>王小巧</t>
  </si>
  <si>
    <t>缺考</t>
  </si>
  <si>
    <t>初中英语</t>
  </si>
  <si>
    <t>胡玉贞</t>
  </si>
  <si>
    <t>许斌婷</t>
  </si>
  <si>
    <t>麻锦晓</t>
  </si>
  <si>
    <t>宋丽莉</t>
  </si>
  <si>
    <t>金玲洁</t>
  </si>
  <si>
    <t>初中语文</t>
  </si>
  <si>
    <t>管静文</t>
  </si>
  <si>
    <t>李倩婷</t>
  </si>
  <si>
    <t>张春影</t>
  </si>
  <si>
    <t>彭小丹</t>
  </si>
  <si>
    <t>周春燕</t>
  </si>
  <si>
    <t>第一类名优教师</t>
  </si>
  <si>
    <t>麻伟钊</t>
  </si>
  <si>
    <t>柳方林</t>
  </si>
  <si>
    <t>叶贞利</t>
  </si>
  <si>
    <t>86.13</t>
  </si>
  <si>
    <t>郭楚锋</t>
  </si>
  <si>
    <t>曹荐科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</si>
</sst>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6"/>
      <color rgb="FF000000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P16" sqref="P16"/>
    </sheetView>
  </sheetViews>
  <sheetFormatPr defaultColWidth="9" defaultRowHeight="13.5"/>
  <cols>
    <col min="1" max="1" width="4.125" style="1" customWidth="1"/>
    <col min="2" max="2" width="16" style="1" customWidth="1"/>
    <col min="3" max="9" width="10.625" style="1" customWidth="1"/>
    <col min="10" max="10" width="9.125" style="1" customWidth="1"/>
    <col min="11" max="11" width="8.5" style="1" customWidth="1"/>
    <col min="12" max="16384" width="9" style="1"/>
  </cols>
  <sheetData>
    <row r="1" ht="42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30.75" customHeight="1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6" t="s">
        <v>10</v>
      </c>
      <c r="K2" s="6" t="s">
        <v>11</v>
      </c>
    </row>
    <row r="3" ht="18.95" customHeight="1" spans="1:11">
      <c r="A3" s="7">
        <v>1</v>
      </c>
      <c r="B3" s="7" t="s">
        <v>12</v>
      </c>
      <c r="C3" s="7" t="s">
        <v>13</v>
      </c>
      <c r="D3" s="7" t="s">
        <v>14</v>
      </c>
      <c r="E3" s="8">
        <v>83</v>
      </c>
      <c r="F3" s="11">
        <f>ROUND(E3*0.4,2)</f>
        <v>33.2</v>
      </c>
      <c r="G3" s="12">
        <v>87</v>
      </c>
      <c r="H3" s="11">
        <f>ROUND(G3*0.6,2)</f>
        <v>52.2</v>
      </c>
      <c r="I3" s="16">
        <f>F3+H3</f>
        <v>85.4</v>
      </c>
      <c r="J3" s="12" t="s">
        <v>15</v>
      </c>
      <c r="K3" s="12"/>
    </row>
    <row r="4" ht="18.95" customHeight="1" spans="1:11">
      <c r="A4" s="7">
        <v>2</v>
      </c>
      <c r="B4" s="7" t="s">
        <v>12</v>
      </c>
      <c r="C4" s="7" t="s">
        <v>13</v>
      </c>
      <c r="D4" s="7" t="s">
        <v>16</v>
      </c>
      <c r="E4" s="8">
        <v>79.9</v>
      </c>
      <c r="F4" s="11">
        <f>ROUND(E4*0.4,2)</f>
        <v>31.96</v>
      </c>
      <c r="G4" s="12">
        <v>85</v>
      </c>
      <c r="H4" s="11">
        <f>ROUND(G4*0.6,2)</f>
        <v>51</v>
      </c>
      <c r="I4" s="16">
        <f>F4+H4</f>
        <v>82.96</v>
      </c>
      <c r="J4" s="12"/>
      <c r="K4" s="12"/>
    </row>
    <row r="5" ht="18.95" customHeight="1" spans="1:11">
      <c r="A5" s="7">
        <v>3</v>
      </c>
      <c r="B5" s="7" t="s">
        <v>12</v>
      </c>
      <c r="C5" s="7" t="s">
        <v>13</v>
      </c>
      <c r="D5" s="7" t="s">
        <v>17</v>
      </c>
      <c r="E5" s="8">
        <v>80.6</v>
      </c>
      <c r="F5" s="11">
        <f>ROUND(E5*0.4,2)</f>
        <v>32.24</v>
      </c>
      <c r="G5" s="12">
        <v>80.6</v>
      </c>
      <c r="H5" s="11">
        <f>ROUND(G5*0.6,2)</f>
        <v>48.36</v>
      </c>
      <c r="I5" s="16">
        <f>F5+H5</f>
        <v>80.6</v>
      </c>
      <c r="J5" s="12"/>
      <c r="K5" s="12"/>
    </row>
    <row r="6" ht="18.95" customHeight="1" spans="1:11">
      <c r="A6" s="7">
        <v>4</v>
      </c>
      <c r="B6" s="7" t="s">
        <v>12</v>
      </c>
      <c r="C6" s="7" t="s">
        <v>13</v>
      </c>
      <c r="D6" s="7" t="s">
        <v>18</v>
      </c>
      <c r="E6" s="8">
        <v>80.6</v>
      </c>
      <c r="F6" s="11">
        <f>ROUND(E6*0.4,2)</f>
        <v>32.24</v>
      </c>
      <c r="G6" s="12">
        <v>79</v>
      </c>
      <c r="H6" s="11">
        <f>ROUND(G6*0.6,2)</f>
        <v>47.4</v>
      </c>
      <c r="I6" s="16">
        <f>F6+H6</f>
        <v>79.64</v>
      </c>
      <c r="J6" s="12"/>
      <c r="K6" s="12"/>
    </row>
    <row r="7" ht="18.95" customHeight="1" spans="1:11">
      <c r="A7" s="7">
        <v>5</v>
      </c>
      <c r="B7" s="7" t="s">
        <v>12</v>
      </c>
      <c r="C7" s="7" t="s">
        <v>13</v>
      </c>
      <c r="D7" s="7" t="s">
        <v>19</v>
      </c>
      <c r="E7" s="8">
        <v>79.5</v>
      </c>
      <c r="F7" s="11">
        <f>ROUND(E7*0.4,2)</f>
        <v>31.8</v>
      </c>
      <c r="G7" s="12">
        <v>79</v>
      </c>
      <c r="H7" s="11">
        <f>ROUND(G7*0.6,2)</f>
        <v>47.4</v>
      </c>
      <c r="I7" s="16">
        <f>F7+H7</f>
        <v>79.2</v>
      </c>
      <c r="J7" s="12"/>
      <c r="K7" s="12"/>
    </row>
    <row r="8" ht="5.25" customHeight="1" spans="1:11">
      <c r="A8" s="13"/>
      <c r="B8" s="13"/>
      <c r="C8" s="13"/>
      <c r="D8" s="13"/>
      <c r="E8" s="13"/>
      <c r="F8" s="13"/>
      <c r="G8" s="13"/>
      <c r="H8" s="13"/>
      <c r="I8" s="17"/>
      <c r="J8" s="13"/>
      <c r="K8" s="13"/>
    </row>
    <row r="9" ht="18.95" customHeight="1" spans="1:11">
      <c r="A9" s="7">
        <v>1</v>
      </c>
      <c r="B9" s="7" t="s">
        <v>12</v>
      </c>
      <c r="C9" s="7" t="s">
        <v>20</v>
      </c>
      <c r="D9" s="7" t="s">
        <v>21</v>
      </c>
      <c r="E9" s="8">
        <v>69.8</v>
      </c>
      <c r="F9" s="11">
        <f>ROUND(E9*0.4,2)</f>
        <v>27.92</v>
      </c>
      <c r="G9" s="12">
        <v>86.2</v>
      </c>
      <c r="H9" s="11">
        <f>ROUND(G9*0.6,2)</f>
        <v>51.72</v>
      </c>
      <c r="I9" s="16">
        <f>F9+H9</f>
        <v>79.64</v>
      </c>
      <c r="J9" s="12" t="s">
        <v>15</v>
      </c>
      <c r="K9" s="12"/>
    </row>
    <row r="10" ht="18.95" customHeight="1" spans="1:11">
      <c r="A10" s="7">
        <v>2</v>
      </c>
      <c r="B10" s="7" t="s">
        <v>12</v>
      </c>
      <c r="C10" s="7" t="s">
        <v>20</v>
      </c>
      <c r="D10" s="7" t="s">
        <v>22</v>
      </c>
      <c r="E10" s="8">
        <v>58</v>
      </c>
      <c r="F10" s="11">
        <f>ROUND(E10*0.4,2)</f>
        <v>23.2</v>
      </c>
      <c r="G10" s="12"/>
      <c r="H10" s="11"/>
      <c r="I10" s="16">
        <f>F10+H10</f>
        <v>23.2</v>
      </c>
      <c r="J10" s="12"/>
      <c r="K10" s="12" t="s">
        <v>23</v>
      </c>
    </row>
    <row r="11" ht="5.25" customHeight="1" spans="1:11">
      <c r="A11" s="13"/>
      <c r="B11" s="13"/>
      <c r="C11" s="13"/>
      <c r="D11" s="13"/>
      <c r="E11" s="13"/>
      <c r="F11" s="13"/>
      <c r="G11" s="13"/>
      <c r="H11" s="13"/>
      <c r="I11" s="17"/>
      <c r="J11" s="13"/>
      <c r="K11" s="13"/>
    </row>
    <row r="12" ht="18.95" customHeight="1" spans="1:11">
      <c r="A12" s="7" t="s">
        <v>24</v>
      </c>
      <c r="B12" s="7" t="s">
        <v>12</v>
      </c>
      <c r="C12" s="7" t="s">
        <v>25</v>
      </c>
      <c r="D12" s="7" t="s">
        <v>26</v>
      </c>
      <c r="E12" s="8">
        <v>80.2</v>
      </c>
      <c r="F12" s="11">
        <f t="shared" ref="F12:F18" si="0">ROUND(E12*0.4,2)</f>
        <v>32.08</v>
      </c>
      <c r="G12" s="12">
        <v>89.55</v>
      </c>
      <c r="H12" s="11">
        <f t="shared" ref="H12:H18" si="1">ROUND(G12*0.6,2)</f>
        <v>53.73</v>
      </c>
      <c r="I12" s="16">
        <f t="shared" ref="I12:I18" si="2">F12+H12</f>
        <v>85.81</v>
      </c>
      <c r="J12" s="12" t="s">
        <v>15</v>
      </c>
      <c r="K12" s="12"/>
    </row>
    <row r="13" ht="18.95" customHeight="1" spans="1:11">
      <c r="A13" s="7" t="s">
        <v>27</v>
      </c>
      <c r="B13" s="7" t="s">
        <v>12</v>
      </c>
      <c r="C13" s="7" t="s">
        <v>25</v>
      </c>
      <c r="D13" s="7" t="s">
        <v>28</v>
      </c>
      <c r="E13" s="8">
        <v>80</v>
      </c>
      <c r="F13" s="11">
        <f t="shared" si="0"/>
        <v>32</v>
      </c>
      <c r="G13" s="12">
        <v>88.75</v>
      </c>
      <c r="H13" s="11">
        <f t="shared" si="1"/>
        <v>53.25</v>
      </c>
      <c r="I13" s="16">
        <f t="shared" si="2"/>
        <v>85.25</v>
      </c>
      <c r="J13" s="12" t="s">
        <v>15</v>
      </c>
      <c r="K13" s="12"/>
    </row>
    <row r="14" ht="18.95" customHeight="1" spans="1:11">
      <c r="A14" s="7" t="s">
        <v>29</v>
      </c>
      <c r="B14" s="7" t="s">
        <v>12</v>
      </c>
      <c r="C14" s="7" t="s">
        <v>25</v>
      </c>
      <c r="D14" s="7" t="s">
        <v>30</v>
      </c>
      <c r="E14" s="8">
        <v>83.2</v>
      </c>
      <c r="F14" s="11">
        <f t="shared" si="0"/>
        <v>33.28</v>
      </c>
      <c r="G14" s="12">
        <v>85.32</v>
      </c>
      <c r="H14" s="11">
        <f t="shared" si="1"/>
        <v>51.19</v>
      </c>
      <c r="I14" s="16">
        <f t="shared" si="2"/>
        <v>84.47</v>
      </c>
      <c r="J14" s="12"/>
      <c r="K14" s="12"/>
    </row>
    <row r="15" ht="18.95" customHeight="1" spans="1:11">
      <c r="A15" s="7" t="s">
        <v>31</v>
      </c>
      <c r="B15" s="7" t="s">
        <v>12</v>
      </c>
      <c r="C15" s="7" t="s">
        <v>25</v>
      </c>
      <c r="D15" s="7" t="s">
        <v>32</v>
      </c>
      <c r="E15" s="8">
        <v>83.5</v>
      </c>
      <c r="F15" s="11">
        <f t="shared" si="0"/>
        <v>33.4</v>
      </c>
      <c r="G15" s="12">
        <v>83.3</v>
      </c>
      <c r="H15" s="11">
        <f t="shared" si="1"/>
        <v>49.98</v>
      </c>
      <c r="I15" s="16">
        <f t="shared" si="2"/>
        <v>83.38</v>
      </c>
      <c r="J15" s="12"/>
      <c r="K15" s="12"/>
    </row>
    <row r="16" ht="18.95" customHeight="1" spans="1:11">
      <c r="A16" s="7" t="s">
        <v>33</v>
      </c>
      <c r="B16" s="7" t="s">
        <v>12</v>
      </c>
      <c r="C16" s="7" t="s">
        <v>25</v>
      </c>
      <c r="D16" s="7" t="s">
        <v>34</v>
      </c>
      <c r="E16" s="8">
        <v>84.4</v>
      </c>
      <c r="F16" s="11">
        <f t="shared" si="0"/>
        <v>33.76</v>
      </c>
      <c r="G16" s="12">
        <v>82.7</v>
      </c>
      <c r="H16" s="11">
        <f t="shared" si="1"/>
        <v>49.62</v>
      </c>
      <c r="I16" s="16">
        <f t="shared" si="2"/>
        <v>83.38</v>
      </c>
      <c r="J16" s="12"/>
      <c r="K16" s="12"/>
    </row>
    <row r="17" ht="18.95" customHeight="1" spans="1:11">
      <c r="A17" s="7" t="s">
        <v>35</v>
      </c>
      <c r="B17" s="7" t="s">
        <v>12</v>
      </c>
      <c r="C17" s="7" t="s">
        <v>25</v>
      </c>
      <c r="D17" s="7" t="s">
        <v>36</v>
      </c>
      <c r="E17" s="8">
        <v>79.8</v>
      </c>
      <c r="F17" s="11">
        <f t="shared" si="0"/>
        <v>31.92</v>
      </c>
      <c r="G17" s="12">
        <v>81.08</v>
      </c>
      <c r="H17" s="11">
        <f t="shared" si="1"/>
        <v>48.65</v>
      </c>
      <c r="I17" s="16">
        <f t="shared" si="2"/>
        <v>80.57</v>
      </c>
      <c r="J17" s="12"/>
      <c r="K17" s="12"/>
    </row>
    <row r="18" ht="18.95" customHeight="1" spans="1:11">
      <c r="A18" s="7" t="s">
        <v>37</v>
      </c>
      <c r="B18" s="7" t="s">
        <v>12</v>
      </c>
      <c r="C18" s="7" t="s">
        <v>25</v>
      </c>
      <c r="D18" s="7" t="s">
        <v>38</v>
      </c>
      <c r="E18" s="8">
        <v>79.7</v>
      </c>
      <c r="F18" s="11">
        <f t="shared" si="0"/>
        <v>31.88</v>
      </c>
      <c r="G18" s="12"/>
      <c r="H18" s="11"/>
      <c r="I18" s="16">
        <f t="shared" si="2"/>
        <v>31.88</v>
      </c>
      <c r="J18" s="12"/>
      <c r="K18" s="12" t="s">
        <v>39</v>
      </c>
    </row>
    <row r="19" ht="6.75" customHeight="1" spans="1:11">
      <c r="A19" s="14"/>
      <c r="B19" s="14"/>
      <c r="C19" s="14"/>
      <c r="D19" s="14"/>
      <c r="E19" s="15"/>
      <c r="F19" s="15"/>
      <c r="G19" s="15"/>
      <c r="H19" s="15"/>
      <c r="I19" s="18"/>
      <c r="J19" s="13"/>
      <c r="K19" s="15"/>
    </row>
    <row r="20" ht="18.95" customHeight="1" spans="1:11">
      <c r="A20" s="7" t="s">
        <v>24</v>
      </c>
      <c r="B20" s="7" t="s">
        <v>12</v>
      </c>
      <c r="C20" s="7" t="s">
        <v>40</v>
      </c>
      <c r="D20" s="7" t="s">
        <v>41</v>
      </c>
      <c r="E20" s="8">
        <v>82.1</v>
      </c>
      <c r="F20" s="11">
        <f>ROUND(E20*0.4,2)</f>
        <v>32.84</v>
      </c>
      <c r="G20" s="12">
        <v>87.3</v>
      </c>
      <c r="H20" s="11">
        <f>ROUND(G20*0.6,2)</f>
        <v>52.38</v>
      </c>
      <c r="I20" s="16">
        <f>F20+H20</f>
        <v>85.22</v>
      </c>
      <c r="J20" s="12" t="s">
        <v>15</v>
      </c>
      <c r="K20" s="12"/>
    </row>
    <row r="21" ht="18.95" customHeight="1" spans="1:11">
      <c r="A21" s="7" t="s">
        <v>27</v>
      </c>
      <c r="B21" s="7" t="s">
        <v>12</v>
      </c>
      <c r="C21" s="7" t="s">
        <v>40</v>
      </c>
      <c r="D21" s="7" t="s">
        <v>42</v>
      </c>
      <c r="E21" s="8">
        <v>88</v>
      </c>
      <c r="F21" s="11">
        <f>ROUND(E21*0.4,2)</f>
        <v>35.2</v>
      </c>
      <c r="G21" s="12">
        <v>83.04</v>
      </c>
      <c r="H21" s="11">
        <f>ROUND(G21*0.6,2)</f>
        <v>49.82</v>
      </c>
      <c r="I21" s="16">
        <f>F21+H21</f>
        <v>85.02</v>
      </c>
      <c r="J21" s="12"/>
      <c r="K21" s="12"/>
    </row>
    <row r="22" ht="18.95" customHeight="1" spans="1:11">
      <c r="A22" s="7" t="s">
        <v>29</v>
      </c>
      <c r="B22" s="7" t="s">
        <v>12</v>
      </c>
      <c r="C22" s="7" t="s">
        <v>40</v>
      </c>
      <c r="D22" s="7" t="s">
        <v>43</v>
      </c>
      <c r="E22" s="8">
        <v>80.4</v>
      </c>
      <c r="F22" s="11">
        <f>ROUND(E22*0.4,2)</f>
        <v>32.16</v>
      </c>
      <c r="G22" s="12">
        <v>84.66</v>
      </c>
      <c r="H22" s="11">
        <f>ROUND(G22*0.6,2)</f>
        <v>50.8</v>
      </c>
      <c r="I22" s="16">
        <f>F22+H22</f>
        <v>82.96</v>
      </c>
      <c r="J22" s="12"/>
      <c r="K22" s="12"/>
    </row>
    <row r="23" ht="18.95" customHeight="1" spans="1:11">
      <c r="A23" s="7" t="s">
        <v>31</v>
      </c>
      <c r="B23" s="7" t="s">
        <v>12</v>
      </c>
      <c r="C23" s="7" t="s">
        <v>40</v>
      </c>
      <c r="D23" s="7" t="s">
        <v>44</v>
      </c>
      <c r="E23" s="8">
        <v>82.2</v>
      </c>
      <c r="F23" s="11">
        <f>ROUND(E23*0.4,2)</f>
        <v>32.88</v>
      </c>
      <c r="G23" s="12">
        <v>83.04</v>
      </c>
      <c r="H23" s="11">
        <f>ROUND(G23*0.6,2)</f>
        <v>49.82</v>
      </c>
      <c r="I23" s="16">
        <f>F23+H23</f>
        <v>82.7</v>
      </c>
      <c r="J23" s="12"/>
      <c r="K23" s="12"/>
    </row>
    <row r="24" ht="18.95" customHeight="1" spans="1:11">
      <c r="A24" s="7" t="s">
        <v>33</v>
      </c>
      <c r="B24" s="7" t="s">
        <v>12</v>
      </c>
      <c r="C24" s="7" t="s">
        <v>40</v>
      </c>
      <c r="D24" s="7" t="s">
        <v>45</v>
      </c>
      <c r="E24" s="8">
        <v>75.7</v>
      </c>
      <c r="F24" s="11">
        <f>ROUND(E24*0.4,2)</f>
        <v>30.28</v>
      </c>
      <c r="G24" s="12">
        <v>79.8</v>
      </c>
      <c r="H24" s="11">
        <f>ROUND(G24*0.6,2)</f>
        <v>47.88</v>
      </c>
      <c r="I24" s="16">
        <f>F24+H24</f>
        <v>78.16</v>
      </c>
      <c r="J24" s="12"/>
      <c r="K24" s="12"/>
    </row>
    <row r="25" ht="5.25" customHeight="1" spans="1:11">
      <c r="A25" s="13"/>
      <c r="B25" s="13"/>
      <c r="C25" s="13"/>
      <c r="D25" s="13"/>
      <c r="E25" s="13"/>
      <c r="F25" s="13"/>
      <c r="G25" s="13"/>
      <c r="H25" s="13"/>
      <c r="I25" s="17"/>
      <c r="J25" s="13"/>
      <c r="K25" s="13"/>
    </row>
    <row r="26" ht="18.95" customHeight="1" spans="1:11">
      <c r="A26" s="7">
        <v>1</v>
      </c>
      <c r="B26" s="7" t="s">
        <v>12</v>
      </c>
      <c r="C26" s="7" t="s">
        <v>46</v>
      </c>
      <c r="D26" s="7" t="s">
        <v>47</v>
      </c>
      <c r="E26" s="8">
        <v>77.8</v>
      </c>
      <c r="F26" s="11">
        <f>ROUND(E26*0.4,2)</f>
        <v>31.12</v>
      </c>
      <c r="G26" s="12">
        <v>85</v>
      </c>
      <c r="H26" s="11">
        <f>ROUND(G26*0.6,2)</f>
        <v>51</v>
      </c>
      <c r="I26" s="16">
        <f>F26+H26</f>
        <v>82.12</v>
      </c>
      <c r="J26" s="12" t="s">
        <v>15</v>
      </c>
      <c r="K26" s="12"/>
    </row>
    <row r="27" ht="18.95" customHeight="1" spans="1:11">
      <c r="A27" s="7">
        <v>2</v>
      </c>
      <c r="B27" s="7" t="s">
        <v>12</v>
      </c>
      <c r="C27" s="7" t="s">
        <v>46</v>
      </c>
      <c r="D27" s="7" t="s">
        <v>48</v>
      </c>
      <c r="E27" s="8">
        <v>75.3</v>
      </c>
      <c r="F27" s="11">
        <f>ROUND(E27*0.4,2)</f>
        <v>30.12</v>
      </c>
      <c r="G27" s="12">
        <v>84.8</v>
      </c>
      <c r="H27" s="11">
        <f>ROUND(G27*0.6,2)</f>
        <v>50.88</v>
      </c>
      <c r="I27" s="16">
        <f>F27+H27</f>
        <v>81</v>
      </c>
      <c r="J27" s="12" t="s">
        <v>15</v>
      </c>
      <c r="K27" s="12"/>
    </row>
    <row r="28" ht="18.95" customHeight="1" spans="1:11">
      <c r="A28" s="7">
        <v>3</v>
      </c>
      <c r="B28" s="7" t="s">
        <v>12</v>
      </c>
      <c r="C28" s="7" t="s">
        <v>46</v>
      </c>
      <c r="D28" s="7" t="s">
        <v>49</v>
      </c>
      <c r="E28" s="8">
        <v>70.8</v>
      </c>
      <c r="F28" s="11">
        <f>ROUND(E28*0.4,2)</f>
        <v>28.32</v>
      </c>
      <c r="G28" s="12">
        <v>83.4</v>
      </c>
      <c r="H28" s="11">
        <f>ROUND(G28*0.6,2)</f>
        <v>50.04</v>
      </c>
      <c r="I28" s="16">
        <f>F28+H28</f>
        <v>78.36</v>
      </c>
      <c r="J28" s="12"/>
      <c r="K28" s="12"/>
    </row>
    <row r="29" ht="18.95" customHeight="1" spans="1:11">
      <c r="A29" s="7">
        <v>4</v>
      </c>
      <c r="B29" s="7" t="s">
        <v>12</v>
      </c>
      <c r="C29" s="7" t="s">
        <v>46</v>
      </c>
      <c r="D29" s="7" t="s">
        <v>50</v>
      </c>
      <c r="E29" s="8">
        <v>69</v>
      </c>
      <c r="F29" s="11">
        <f>ROUND(E29*0.4,2)</f>
        <v>27.6</v>
      </c>
      <c r="G29" s="12">
        <v>82.2</v>
      </c>
      <c r="H29" s="11">
        <f>ROUND(G29*0.6,2)</f>
        <v>49.32</v>
      </c>
      <c r="I29" s="16">
        <f>F29+H29</f>
        <v>76.92</v>
      </c>
      <c r="J29" s="12"/>
      <c r="K29" s="12"/>
    </row>
    <row r="30" ht="18.95" customHeight="1" spans="1:11">
      <c r="A30" s="7">
        <v>5</v>
      </c>
      <c r="B30" s="7" t="s">
        <v>12</v>
      </c>
      <c r="C30" s="7" t="s">
        <v>46</v>
      </c>
      <c r="D30" s="7" t="s">
        <v>51</v>
      </c>
      <c r="E30" s="8">
        <v>69.4</v>
      </c>
      <c r="F30" s="11">
        <f>ROUND(E30*0.4,2)</f>
        <v>27.76</v>
      </c>
      <c r="G30" s="12">
        <v>81.6</v>
      </c>
      <c r="H30" s="11">
        <f>ROUND(G30*0.6,2)</f>
        <v>48.96</v>
      </c>
      <c r="I30" s="16">
        <f>F30+H30</f>
        <v>76.72</v>
      </c>
      <c r="J30" s="12"/>
      <c r="K30" s="12"/>
    </row>
  </sheetData>
  <sortState ref="A20:M24">
    <sortCondition ref="I20:I24" descending="1"/>
  </sortState>
  <mergeCells count="1">
    <mergeCell ref="A1:K1"/>
  </mergeCells>
  <pageMargins left="0.94488188976378" right="0.748031496062992" top="0.590551181102362" bottom="0" header="0.511811023622047" footer="0.511811023622047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D24" sqref="D24"/>
    </sheetView>
  </sheetViews>
  <sheetFormatPr defaultColWidth="9" defaultRowHeight="13.5" outlineLevelRow="6" outlineLevelCol="6"/>
  <cols>
    <col min="1" max="1" width="8.125" customWidth="1"/>
    <col min="2" max="2" width="17" customWidth="1"/>
    <col min="3" max="4" width="15.625" customWidth="1"/>
    <col min="5" max="5" width="15.625" style="1" customWidth="1"/>
    <col min="6" max="6" width="14.125" style="1" customWidth="1"/>
    <col min="7" max="7" width="11.875" style="1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3"/>
    </row>
    <row r="2" ht="24.95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7</v>
      </c>
      <c r="F2" s="6" t="s">
        <v>10</v>
      </c>
      <c r="G2" s="6" t="s">
        <v>11</v>
      </c>
    </row>
    <row r="3" ht="24.95" customHeight="1" spans="1:7">
      <c r="A3" s="7" t="s">
        <v>24</v>
      </c>
      <c r="B3" s="7" t="s">
        <v>52</v>
      </c>
      <c r="C3" s="7" t="s">
        <v>13</v>
      </c>
      <c r="D3" s="7" t="s">
        <v>53</v>
      </c>
      <c r="E3" s="8">
        <v>76.2</v>
      </c>
      <c r="F3" s="7" t="s">
        <v>15</v>
      </c>
      <c r="G3" s="7"/>
    </row>
    <row r="4" ht="24.95" customHeight="1" spans="1:7">
      <c r="A4" s="7" t="s">
        <v>27</v>
      </c>
      <c r="B4" s="7" t="s">
        <v>52</v>
      </c>
      <c r="C4" s="7" t="s">
        <v>40</v>
      </c>
      <c r="D4" s="7" t="s">
        <v>54</v>
      </c>
      <c r="E4" s="8">
        <v>78.59</v>
      </c>
      <c r="F4" s="7" t="s">
        <v>15</v>
      </c>
      <c r="G4" s="7"/>
    </row>
    <row r="5" ht="24.95" customHeight="1" spans="1:7">
      <c r="A5" s="7" t="s">
        <v>29</v>
      </c>
      <c r="B5" s="7" t="s">
        <v>52</v>
      </c>
      <c r="C5" s="7" t="s">
        <v>25</v>
      </c>
      <c r="D5" s="7" t="s">
        <v>55</v>
      </c>
      <c r="E5" s="8" t="s">
        <v>56</v>
      </c>
      <c r="F5" s="7" t="s">
        <v>15</v>
      </c>
      <c r="G5" s="7"/>
    </row>
    <row r="6" ht="24.95" customHeight="1" spans="1:7">
      <c r="A6" s="7" t="s">
        <v>31</v>
      </c>
      <c r="B6" s="7" t="s">
        <v>52</v>
      </c>
      <c r="C6" s="7" t="s">
        <v>25</v>
      </c>
      <c r="D6" s="7" t="s">
        <v>57</v>
      </c>
      <c r="E6" s="7"/>
      <c r="F6" s="7"/>
      <c r="G6" s="7" t="s">
        <v>23</v>
      </c>
    </row>
    <row r="7" ht="24.95" customHeight="1" spans="1:7">
      <c r="A7" s="7" t="s">
        <v>33</v>
      </c>
      <c r="B7" s="7" t="s">
        <v>52</v>
      </c>
      <c r="C7" s="7" t="s">
        <v>46</v>
      </c>
      <c r="D7" s="7" t="s">
        <v>58</v>
      </c>
      <c r="E7" s="7"/>
      <c r="F7" s="7"/>
      <c r="G7" s="7" t="s">
        <v>23</v>
      </c>
    </row>
  </sheetData>
  <mergeCells count="1">
    <mergeCell ref="A1:G1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第二类名优教师</vt:lpstr>
      <vt:lpstr>第一类名优教师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邹丽珍</dc:creator>
  <cp:lastModifiedBy>桑振亚</cp:lastModifiedBy>
  <dcterms:created xsi:type="dcterms:W3CDTF">2023-08-03T09:53:00Z</dcterms:created>
  <cp:lastPrinted>2024-07-14T01:04:00Z</cp:lastPrinted>
  <dcterms:modified xsi:type="dcterms:W3CDTF">2024-07-15T09:41:04Z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C7250A59861949F199EDD0325A2075E6_12</vt:lpwstr>
  </property>
</Properties>
</file>