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3" r:id="rId1"/>
    <sheet name="Sheet1 (2)" sheetId="4" r:id="rId2"/>
  </sheets>
  <externalReferences>
    <externalReference r:id="rId3"/>
  </externalReferences>
  <definedNames>
    <definedName name="_xlnm._FilterDatabase" localSheetId="0" hidden="1">Sheet1!$A$1:$P$146</definedName>
    <definedName name="_xlnm._FilterDatabase" localSheetId="1" hidden="1">'Sheet1 (2)'!$A$2:$P$147</definedName>
    <definedName name="Database">[1]szyf!$A$1:$K$1</definedName>
    <definedName name="_xlnm.Print_Titles" localSheetId="0">Sheet1!$1:$1</definedName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<sst xmlns="http://schemas.openxmlformats.org/spreadsheetml/2006/main" count="2077" uniqueCount="498">
  <si>
    <t>序
号</t>
  </si>
  <si>
    <t>姓名</t>
  </si>
  <si>
    <t>身份证号码</t>
  </si>
  <si>
    <t>单位名称</t>
  </si>
  <si>
    <t>岗位名称</t>
  </si>
  <si>
    <t>岗位</t>
  </si>
  <si>
    <t>招聘
人数</t>
  </si>
  <si>
    <t>准考证号</t>
  </si>
  <si>
    <t>面试
组别</t>
  </si>
  <si>
    <t>面试序号</t>
  </si>
  <si>
    <t>笔试
成绩</t>
  </si>
  <si>
    <t>面试
成绩</t>
  </si>
  <si>
    <t>综合
成绩</t>
  </si>
  <si>
    <t>排名</t>
  </si>
  <si>
    <t>是否入围体检</t>
  </si>
  <si>
    <t>备注</t>
  </si>
  <si>
    <t>唐密华</t>
  </si>
  <si>
    <t>43052119990403356X</t>
  </si>
  <si>
    <t>邵东市属乡镇（街道办）事业单位</t>
  </si>
  <si>
    <t>帮扶乡村振兴</t>
  </si>
  <si>
    <t>111051405724</t>
  </si>
  <si>
    <t>第一组</t>
  </si>
  <si>
    <t>是</t>
  </si>
  <si>
    <t>赵妍婧</t>
  </si>
  <si>
    <t>43052120001020074X</t>
  </si>
  <si>
    <t>111051402910</t>
  </si>
  <si>
    <t>罗彦</t>
  </si>
  <si>
    <t>430521200208107698</t>
  </si>
  <si>
    <t>111051301322</t>
  </si>
  <si>
    <t>王燕婷</t>
  </si>
  <si>
    <t>430521200008198601</t>
  </si>
  <si>
    <t>111051404807</t>
  </si>
  <si>
    <t>罗淑钰</t>
  </si>
  <si>
    <t>430521200011097561</t>
  </si>
  <si>
    <t>111051401106</t>
  </si>
  <si>
    <t>罗思倩</t>
  </si>
  <si>
    <t>430522200105138084</t>
  </si>
  <si>
    <t>111051404706</t>
  </si>
  <si>
    <t>唐灿</t>
  </si>
  <si>
    <t>43052120010901260X</t>
  </si>
  <si>
    <t>111051401511</t>
  </si>
  <si>
    <t>赵丽萍</t>
  </si>
  <si>
    <t>430521200202232906</t>
  </si>
  <si>
    <t>111051304110</t>
  </si>
  <si>
    <t>刘叶</t>
  </si>
  <si>
    <t>430521200112260022</t>
  </si>
  <si>
    <t>111051102525</t>
  </si>
  <si>
    <t>王雯君</t>
  </si>
  <si>
    <t>430521199810296668</t>
  </si>
  <si>
    <t>111051400223</t>
  </si>
  <si>
    <t>否</t>
  </si>
  <si>
    <t>曾叶静</t>
  </si>
  <si>
    <t>430521200009166847</t>
  </si>
  <si>
    <t>111051401802</t>
  </si>
  <si>
    <t>陈彪</t>
  </si>
  <si>
    <t>430521200212277315</t>
  </si>
  <si>
    <t>111051102230</t>
  </si>
  <si>
    <t>李运翔</t>
  </si>
  <si>
    <t>430521200202214951</t>
  </si>
  <si>
    <t>111051304702</t>
  </si>
  <si>
    <t>赵琪</t>
  </si>
  <si>
    <t>430521200107200041</t>
  </si>
  <si>
    <t>111051402424</t>
  </si>
  <si>
    <t>糜迪杰</t>
  </si>
  <si>
    <t>430521199908016134</t>
  </si>
  <si>
    <t>111051400628</t>
  </si>
  <si>
    <t>李嘉豪</t>
  </si>
  <si>
    <t>430521200206220259</t>
  </si>
  <si>
    <t>111051302730</t>
  </si>
  <si>
    <t>李慧澜</t>
  </si>
  <si>
    <t>430521200107209206</t>
  </si>
  <si>
    <t>111051304722</t>
  </si>
  <si>
    <t>曾泽琪</t>
  </si>
  <si>
    <t>430521200001117565</t>
  </si>
  <si>
    <t>111051102701</t>
  </si>
  <si>
    <t>申涛</t>
  </si>
  <si>
    <t>430521199909206642</t>
  </si>
  <si>
    <t>111051304818</t>
  </si>
  <si>
    <t>左宇</t>
  </si>
  <si>
    <t>430521200106081431</t>
  </si>
  <si>
    <t>111051303822</t>
  </si>
  <si>
    <t>孙田福</t>
  </si>
  <si>
    <t>430528199802212051</t>
  </si>
  <si>
    <t>新宁县乡镇事业单位</t>
  </si>
  <si>
    <t>帮扶乡村振兴2</t>
  </si>
  <si>
    <t>111051301410</t>
  </si>
  <si>
    <t>唐爱</t>
  </si>
  <si>
    <t>430528200009070022</t>
  </si>
  <si>
    <t>111051101511</t>
  </si>
  <si>
    <t>缺考</t>
  </si>
  <si>
    <t>彭杨</t>
  </si>
  <si>
    <t>430528200006267356</t>
  </si>
  <si>
    <t>111051400821</t>
  </si>
  <si>
    <t>杨杰</t>
  </si>
  <si>
    <t>43052820021115107X</t>
  </si>
  <si>
    <t>111051403326</t>
  </si>
  <si>
    <t>杨晖</t>
  </si>
  <si>
    <t>430522200110010085</t>
  </si>
  <si>
    <t>新邵县乡镇事业站所</t>
  </si>
  <si>
    <t>111051303219</t>
  </si>
  <si>
    <t>叶俊婕</t>
  </si>
  <si>
    <t>430522200111120024</t>
  </si>
  <si>
    <t>111051304619</t>
  </si>
  <si>
    <t>刘强</t>
  </si>
  <si>
    <t>430522200004190051</t>
  </si>
  <si>
    <t>帮扶乡村振兴3</t>
  </si>
  <si>
    <t>111051404616</t>
  </si>
  <si>
    <t>谢康</t>
  </si>
  <si>
    <t>430522200303034876</t>
  </si>
  <si>
    <t>111051304404</t>
  </si>
  <si>
    <t>尹业明</t>
  </si>
  <si>
    <t>430525200202153330</t>
  </si>
  <si>
    <t>洞口县乡镇事业单位</t>
  </si>
  <si>
    <t>111051301612</t>
  </si>
  <si>
    <t>第二组</t>
  </si>
  <si>
    <t>杨威</t>
  </si>
  <si>
    <t>430525200106130518</t>
  </si>
  <si>
    <t>111051102613</t>
  </si>
  <si>
    <t>刘宇琴</t>
  </si>
  <si>
    <t>430525200207277228</t>
  </si>
  <si>
    <t>111051400524</t>
  </si>
  <si>
    <t>唐诗琪</t>
  </si>
  <si>
    <t>430525199810185728</t>
  </si>
  <si>
    <t>111051300925</t>
  </si>
  <si>
    <t>王绿林</t>
  </si>
  <si>
    <t>430525200302072327</t>
  </si>
  <si>
    <t>111051300607</t>
  </si>
  <si>
    <t>尹奕婷</t>
  </si>
  <si>
    <t>430525200206041125</t>
  </si>
  <si>
    <t>111051402726</t>
  </si>
  <si>
    <t>肖浩伟</t>
  </si>
  <si>
    <t>43052520000528151X</t>
  </si>
  <si>
    <t>111051104912</t>
  </si>
  <si>
    <t>张慧敏</t>
  </si>
  <si>
    <t>430525200109140068</t>
  </si>
  <si>
    <t>111051403112</t>
  </si>
  <si>
    <t>彭威</t>
  </si>
  <si>
    <t>430525200306262371</t>
  </si>
  <si>
    <t>111051301208</t>
  </si>
  <si>
    <t>方晶</t>
  </si>
  <si>
    <t>430525200206046129</t>
  </si>
  <si>
    <t>111051101902</t>
  </si>
  <si>
    <t>袁碧莹</t>
  </si>
  <si>
    <t>430525200206238526</t>
  </si>
  <si>
    <t>111051403304</t>
  </si>
  <si>
    <t>尹玲</t>
  </si>
  <si>
    <t>430525200010184925</t>
  </si>
  <si>
    <t>111051303121</t>
  </si>
  <si>
    <t>邓金齐</t>
  </si>
  <si>
    <t>430525200204122327</t>
  </si>
  <si>
    <t>111051404410</t>
  </si>
  <si>
    <t>曾鑫阳</t>
  </si>
  <si>
    <t>430525200301227227</t>
  </si>
  <si>
    <t>111051300314</t>
  </si>
  <si>
    <t>向露</t>
  </si>
  <si>
    <t>430525200101109322</t>
  </si>
  <si>
    <t>111051403213</t>
  </si>
  <si>
    <t>尹盼</t>
  </si>
  <si>
    <t>430525200212084711</t>
  </si>
  <si>
    <t>111051104826</t>
  </si>
  <si>
    <t>杨颖</t>
  </si>
  <si>
    <t>430525200102067427</t>
  </si>
  <si>
    <t>111051303825</t>
  </si>
  <si>
    <t>尹子瑛</t>
  </si>
  <si>
    <t>430525200212244527</t>
  </si>
  <si>
    <t>111051302006</t>
  </si>
  <si>
    <t>肖育佐</t>
  </si>
  <si>
    <t>430525200401257212</t>
  </si>
  <si>
    <t>111051103919</t>
  </si>
  <si>
    <t>曾嘉</t>
  </si>
  <si>
    <t>430525200002207218</t>
  </si>
  <si>
    <t>111051302916</t>
  </si>
  <si>
    <t>郑柏麟</t>
  </si>
  <si>
    <t>430525200106252312</t>
  </si>
  <si>
    <t>111051400504</t>
  </si>
  <si>
    <t>刘美玲</t>
  </si>
  <si>
    <t>430525200110173529</t>
  </si>
  <si>
    <t>111051102508</t>
  </si>
  <si>
    <t>余思琦</t>
  </si>
  <si>
    <t>43052520000525612X</t>
  </si>
  <si>
    <t>111051402521</t>
  </si>
  <si>
    <t>舒刘阳</t>
  </si>
  <si>
    <t>430525200112067420</t>
  </si>
  <si>
    <t>111051301417</t>
  </si>
  <si>
    <t>肖楠</t>
  </si>
  <si>
    <t>430525200101100045</t>
  </si>
  <si>
    <t>111051302405</t>
  </si>
  <si>
    <t>肖鑫</t>
  </si>
  <si>
    <t>430525200104111110</t>
  </si>
  <si>
    <t>111051303119</t>
  </si>
  <si>
    <t>刘晨晨</t>
  </si>
  <si>
    <t>430525199708050042</t>
  </si>
  <si>
    <t>111051405508</t>
  </si>
  <si>
    <t>付柳月</t>
  </si>
  <si>
    <t>430525200101267427</t>
  </si>
  <si>
    <t>111051100230</t>
  </si>
  <si>
    <t>刘利</t>
  </si>
  <si>
    <t>430525200102212321</t>
  </si>
  <si>
    <t>111051303112</t>
  </si>
  <si>
    <t>肖茜</t>
  </si>
  <si>
    <t>430525200110280025</t>
  </si>
  <si>
    <t>111051302220</t>
  </si>
  <si>
    <t>刘勇军</t>
  </si>
  <si>
    <t>43052520030913333X</t>
  </si>
  <si>
    <t>111051300615</t>
  </si>
  <si>
    <t>宁琳琳</t>
  </si>
  <si>
    <t>430525200003125126</t>
  </si>
  <si>
    <t>111051101727</t>
  </si>
  <si>
    <t>易峙霖</t>
  </si>
  <si>
    <t>430525200107162116</t>
  </si>
  <si>
    <t>111051100127</t>
  </si>
  <si>
    <t>薛婷婷</t>
  </si>
  <si>
    <t>430525200211090028</t>
  </si>
  <si>
    <t>111051402807</t>
  </si>
  <si>
    <t>唐佳薇</t>
  </si>
  <si>
    <t>430525200211161121</t>
  </si>
  <si>
    <t>111051404204</t>
  </si>
  <si>
    <t>许倩倩</t>
  </si>
  <si>
    <t>43052519991005352X</t>
  </si>
  <si>
    <t>111051101514</t>
  </si>
  <si>
    <t>肖雨果</t>
  </si>
  <si>
    <t>43052520000921092X</t>
  </si>
  <si>
    <t>111051100505</t>
  </si>
  <si>
    <t>杨顺波</t>
  </si>
  <si>
    <t>430581200104290770</t>
  </si>
  <si>
    <t>武冈市乡镇农业综合服务中心</t>
  </si>
  <si>
    <t>支农</t>
  </si>
  <si>
    <t>111051400812</t>
  </si>
  <si>
    <t>第三组</t>
  </si>
  <si>
    <t>周楚欣</t>
  </si>
  <si>
    <t>441283200108256464</t>
  </si>
  <si>
    <t>111051403010</t>
  </si>
  <si>
    <t>肖梦香</t>
  </si>
  <si>
    <t>430581199801274260</t>
  </si>
  <si>
    <t>111051101625</t>
  </si>
  <si>
    <t>刘佳艺</t>
  </si>
  <si>
    <t>430581200306126514</t>
  </si>
  <si>
    <t>111051303015</t>
  </si>
  <si>
    <t>邓星源</t>
  </si>
  <si>
    <t>430581200006276035</t>
  </si>
  <si>
    <t>111051403020</t>
  </si>
  <si>
    <t>郭时杰</t>
  </si>
  <si>
    <t>430581200205277516</t>
  </si>
  <si>
    <t>111051100527</t>
  </si>
  <si>
    <t>游嘉</t>
  </si>
  <si>
    <t>430527200004084226</t>
  </si>
  <si>
    <t>绥宁县东山侗族乡社会事务综合服务中心</t>
  </si>
  <si>
    <t>111051303407</t>
  </si>
  <si>
    <t>沈捷</t>
  </si>
  <si>
    <t>430527199308207816</t>
  </si>
  <si>
    <t>111051102509</t>
  </si>
  <si>
    <t>黄诗娟</t>
  </si>
  <si>
    <t>430527200204150048</t>
  </si>
  <si>
    <t>111051303126</t>
  </si>
  <si>
    <t>李慕京</t>
  </si>
  <si>
    <t>430527200203044227</t>
  </si>
  <si>
    <t>绥宁县麻塘苗族瑶族乡社会事务综合服务中心</t>
  </si>
  <si>
    <t>111051301214</t>
  </si>
  <si>
    <t>陈思晓</t>
  </si>
  <si>
    <t>430527200109192127</t>
  </si>
  <si>
    <t>111051402421</t>
  </si>
  <si>
    <t>兰雨</t>
  </si>
  <si>
    <t>430527200104278423</t>
  </si>
  <si>
    <t>111051104108</t>
  </si>
  <si>
    <t>毛莉芬</t>
  </si>
  <si>
    <t>430527200207163629</t>
  </si>
  <si>
    <t>绥宁县唐家坊镇社会事务综合服务中心</t>
  </si>
  <si>
    <t>111051405530</t>
  </si>
  <si>
    <t>曾成坚</t>
  </si>
  <si>
    <t>430527200001025132</t>
  </si>
  <si>
    <t>111051101814</t>
  </si>
  <si>
    <t>龙丹妮</t>
  </si>
  <si>
    <t>430527200202230028</t>
  </si>
  <si>
    <t>111051301218</t>
  </si>
  <si>
    <t>刘臻</t>
  </si>
  <si>
    <t>430527200206037225</t>
  </si>
  <si>
    <t>绥宁县金屋塘镇社会事务综合服务中心</t>
  </si>
  <si>
    <t>111051302411</t>
  </si>
  <si>
    <t>李昇霖</t>
  </si>
  <si>
    <t>430527200208050028</t>
  </si>
  <si>
    <t>111051304511</t>
  </si>
  <si>
    <t>刘菲</t>
  </si>
  <si>
    <t>430527200104174827</t>
  </si>
  <si>
    <t>111051404513</t>
  </si>
  <si>
    <t>杨阳</t>
  </si>
  <si>
    <t>430529200010125269</t>
  </si>
  <si>
    <t>城步县白毛坪乡人民政府所属事业</t>
  </si>
  <si>
    <t>111051403423</t>
  </si>
  <si>
    <t>陈泽宇</t>
  </si>
  <si>
    <t>430529200006080010</t>
  </si>
  <si>
    <t>111051303320</t>
  </si>
  <si>
    <t>吴嘉情</t>
  </si>
  <si>
    <t>430522200405296383</t>
  </si>
  <si>
    <t>就业和社会保障平台</t>
  </si>
  <si>
    <t>111051403411</t>
  </si>
  <si>
    <t>姚俊妤</t>
  </si>
  <si>
    <t>43052920011225626X</t>
  </si>
  <si>
    <t>111051301430</t>
  </si>
  <si>
    <t>王小海</t>
  </si>
  <si>
    <t>430529200009280034</t>
  </si>
  <si>
    <t>城步县兰蓉乡人民政府所属事业单</t>
  </si>
  <si>
    <t>111051301701</t>
  </si>
  <si>
    <t>雷杨亮</t>
  </si>
  <si>
    <t>430529199605175518</t>
  </si>
  <si>
    <t>111051405001</t>
  </si>
  <si>
    <t>张嚼东</t>
  </si>
  <si>
    <t>430528200211035853</t>
  </si>
  <si>
    <t>111051403924</t>
  </si>
  <si>
    <t>杨淑婷</t>
  </si>
  <si>
    <t>430529200110216264</t>
  </si>
  <si>
    <t>111051101401</t>
  </si>
  <si>
    <t>曾姣燕</t>
  </si>
  <si>
    <t>430522199610096588</t>
  </si>
  <si>
    <t>新邵县农村乡镇中小学校</t>
  </si>
  <si>
    <t>支教1</t>
  </si>
  <si>
    <t>111051103205</t>
  </si>
  <si>
    <t>第四组</t>
  </si>
  <si>
    <t>当场（同一场次、同一面试考官组、同一套面试题本）形成有效竞争职位入围体检人员的最低面试分数为80.30</t>
  </si>
  <si>
    <t>朱思思</t>
  </si>
  <si>
    <t>430522200108207866</t>
  </si>
  <si>
    <t>111051404514</t>
  </si>
  <si>
    <t>王丹</t>
  </si>
  <si>
    <t>430522200110115880</t>
  </si>
  <si>
    <t>支教2</t>
  </si>
  <si>
    <t>111051403214</t>
  </si>
  <si>
    <t>李壵</t>
  </si>
  <si>
    <t>430522200211119063</t>
  </si>
  <si>
    <t>111051104302</t>
  </si>
  <si>
    <t>苏洋丽</t>
  </si>
  <si>
    <t>430527200301273947</t>
  </si>
  <si>
    <t>隆回县农村乡镇中小学校</t>
  </si>
  <si>
    <t>支教</t>
  </si>
  <si>
    <t>111051400302</t>
  </si>
  <si>
    <t>覃慧茹</t>
  </si>
  <si>
    <t>430502200004081546</t>
  </si>
  <si>
    <t>111051104011</t>
  </si>
  <si>
    <t>曾思妍</t>
  </si>
  <si>
    <t>430524200206270060</t>
  </si>
  <si>
    <t>111051400210</t>
  </si>
  <si>
    <t>李慧怡</t>
  </si>
  <si>
    <t>430528200102162829</t>
  </si>
  <si>
    <t>就业和社会保障平台1</t>
  </si>
  <si>
    <t>111051104806</t>
  </si>
  <si>
    <t>杨俊佳</t>
  </si>
  <si>
    <t>430528200105040026</t>
  </si>
  <si>
    <t>111051405616</t>
  </si>
  <si>
    <t>肖盈盈</t>
  </si>
  <si>
    <t>430528200304275864</t>
  </si>
  <si>
    <t>111051103605</t>
  </si>
  <si>
    <t>李妮</t>
  </si>
  <si>
    <t>430528200010215380</t>
  </si>
  <si>
    <t>就业和社会保障平台2</t>
  </si>
  <si>
    <t>111051402508</t>
  </si>
  <si>
    <t>倪梦婷</t>
  </si>
  <si>
    <t>430528200111170089</t>
  </si>
  <si>
    <t>111051100130</t>
  </si>
  <si>
    <t>张宁</t>
  </si>
  <si>
    <t>430528200209190029</t>
  </si>
  <si>
    <t>111051401211</t>
  </si>
  <si>
    <t>黎梦琪</t>
  </si>
  <si>
    <t>430523200305184380</t>
  </si>
  <si>
    <t>邵阳县乡镇学校</t>
  </si>
  <si>
    <t>111051101129</t>
  </si>
  <si>
    <t>吴璞</t>
  </si>
  <si>
    <t>430523200310301510</t>
  </si>
  <si>
    <t>111051301911</t>
  </si>
  <si>
    <t>莫佳妮</t>
  </si>
  <si>
    <t>430523200201094321</t>
  </si>
  <si>
    <t>111051304720</t>
  </si>
  <si>
    <t>唐心</t>
  </si>
  <si>
    <t>430523200008280720</t>
  </si>
  <si>
    <t>111051403601</t>
  </si>
  <si>
    <t>廖鑫琳</t>
  </si>
  <si>
    <t>430522200011100026</t>
  </si>
  <si>
    <t>邵阳市双清区江口小学</t>
  </si>
  <si>
    <t>111051101218</t>
  </si>
  <si>
    <t>陈柏亘</t>
  </si>
  <si>
    <t>430503200208020020</t>
  </si>
  <si>
    <t>111051304317</t>
  </si>
  <si>
    <t>陶若曦</t>
  </si>
  <si>
    <t>430503200106023028</t>
  </si>
  <si>
    <t>111051101223</t>
  </si>
  <si>
    <t>周慧</t>
  </si>
  <si>
    <t>430581200204100540</t>
  </si>
  <si>
    <t>111051103922</t>
  </si>
  <si>
    <t>何芳芳</t>
  </si>
  <si>
    <t>430522199909278108</t>
  </si>
  <si>
    <t>111051302315</t>
  </si>
  <si>
    <t>邓倩</t>
  </si>
  <si>
    <t>430502200211241565</t>
  </si>
  <si>
    <t>邵阳市双清区新渡中心完小</t>
  </si>
  <si>
    <t>111051101213</t>
  </si>
  <si>
    <t>彭依琴</t>
  </si>
  <si>
    <t>430521200103019448</t>
  </si>
  <si>
    <t>111051400304</t>
  </si>
  <si>
    <t>姚雯霞</t>
  </si>
  <si>
    <t>430503200301265022</t>
  </si>
  <si>
    <t>111051301326</t>
  </si>
  <si>
    <t>李能</t>
  </si>
  <si>
    <t>430521199912161430</t>
  </si>
  <si>
    <t>北塔区陈家桥学校</t>
  </si>
  <si>
    <t>111051404714</t>
  </si>
  <si>
    <t>史兴辉</t>
  </si>
  <si>
    <t>430524200211067139</t>
  </si>
  <si>
    <t>111051104003</t>
  </si>
  <si>
    <t>叶洵林</t>
  </si>
  <si>
    <t>430522200111267827</t>
  </si>
  <si>
    <t>111051102308</t>
  </si>
  <si>
    <t>王菲</t>
  </si>
  <si>
    <t>430523200011150089</t>
  </si>
  <si>
    <t>北塔区基层医疗卫生机构</t>
  </si>
  <si>
    <t>支医</t>
  </si>
  <si>
    <t>111051401417</t>
  </si>
  <si>
    <t>第五组</t>
  </si>
  <si>
    <t>郭淑钰</t>
  </si>
  <si>
    <t>430581200005043520</t>
  </si>
  <si>
    <t>111051302717</t>
  </si>
  <si>
    <t>曾雁芳</t>
  </si>
  <si>
    <t>430581200102080024</t>
  </si>
  <si>
    <t>111051405404</t>
  </si>
  <si>
    <t>陈洋</t>
  </si>
  <si>
    <t>430522200005290054</t>
  </si>
  <si>
    <t>隆回县高平镇中心卫生院影像岗位</t>
  </si>
  <si>
    <t>111051103729</t>
  </si>
  <si>
    <t>丁慧颖</t>
  </si>
  <si>
    <t>430581200001190021</t>
  </si>
  <si>
    <t>111051102507</t>
  </si>
  <si>
    <t>胡静</t>
  </si>
  <si>
    <t>430581200205037547</t>
  </si>
  <si>
    <t>隆回县高平镇中心卫生院口腔医学岗位</t>
  </si>
  <si>
    <t>111051100207</t>
  </si>
  <si>
    <t>陈彦蓉</t>
  </si>
  <si>
    <t>430523200204070042</t>
  </si>
  <si>
    <t>111051404614</t>
  </si>
  <si>
    <t>向语卉</t>
  </si>
  <si>
    <t>430581200103260027</t>
  </si>
  <si>
    <t>武冈市马坪乡卫生院</t>
  </si>
  <si>
    <t>111051405022</t>
  </si>
  <si>
    <t>周立荣</t>
  </si>
  <si>
    <t>430581200108095526</t>
  </si>
  <si>
    <t>111051301414</t>
  </si>
  <si>
    <t>许乐</t>
  </si>
  <si>
    <t>430581200105071529</t>
  </si>
  <si>
    <t>111051401710</t>
  </si>
  <si>
    <t>赵洁</t>
  </si>
  <si>
    <t>430581200101140128</t>
  </si>
  <si>
    <t>武冈市邓元泰镇卫生院</t>
  </si>
  <si>
    <t>111051303828</t>
  </si>
  <si>
    <t>姜鑫</t>
  </si>
  <si>
    <t>430581200206295521</t>
  </si>
  <si>
    <t>111051303707</t>
  </si>
  <si>
    <t>郭紫凰</t>
  </si>
  <si>
    <t>430581200006214045</t>
  </si>
  <si>
    <t>111051403803</t>
  </si>
  <si>
    <t>邹海燕</t>
  </si>
  <si>
    <t>430523200101044124</t>
  </si>
  <si>
    <t>大祥区罗市镇卫生院</t>
  </si>
  <si>
    <t>111051403316</t>
  </si>
  <si>
    <t>李梦婷</t>
  </si>
  <si>
    <t>430522200109208326</t>
  </si>
  <si>
    <t>111051102726</t>
  </si>
  <si>
    <t>刘苏欢</t>
  </si>
  <si>
    <t>430522200012313867</t>
  </si>
  <si>
    <t>大祥区板桥中心卫生院</t>
  </si>
  <si>
    <t>111051300912</t>
  </si>
  <si>
    <t>阳怡江</t>
  </si>
  <si>
    <t>430524200002153233</t>
  </si>
  <si>
    <t>111051400523</t>
  </si>
  <si>
    <t>龙妮</t>
  </si>
  <si>
    <t>430523199905250083</t>
  </si>
  <si>
    <t>邵阳县乡镇卫生院</t>
  </si>
  <si>
    <t>111051405109</t>
  </si>
  <si>
    <t>邓婕</t>
  </si>
  <si>
    <t>430523200104107020</t>
  </si>
  <si>
    <t>111051301804</t>
  </si>
  <si>
    <t>孙梦妮</t>
  </si>
  <si>
    <t>430523200111040020</t>
  </si>
  <si>
    <t>111051304814</t>
  </si>
  <si>
    <t>肖海嘉</t>
  </si>
  <si>
    <t>430523200212172321</t>
  </si>
  <si>
    <t>111051403218</t>
  </si>
  <si>
    <t>周易巧</t>
  </si>
  <si>
    <t>430523200203292524</t>
  </si>
  <si>
    <t>111051103429</t>
  </si>
  <si>
    <t>杨楚婷</t>
  </si>
  <si>
    <t>430523200307271525</t>
  </si>
  <si>
    <t>111051102504</t>
  </si>
  <si>
    <t>蒋曦雨</t>
  </si>
  <si>
    <t>430523200009046629</t>
  </si>
  <si>
    <t>邵阳县乡镇所属事业单位</t>
  </si>
  <si>
    <t>111051100902</t>
  </si>
  <si>
    <t>张杰</t>
  </si>
  <si>
    <t>430523199508111514</t>
  </si>
  <si>
    <t>111051102401</t>
  </si>
  <si>
    <t>李登</t>
  </si>
  <si>
    <t>43052320021120001X</t>
  </si>
  <si>
    <t>111051302124</t>
  </si>
  <si>
    <r>
      <rPr>
        <sz val="10"/>
        <rFont val="宋体"/>
        <charset val="134"/>
        <scheme val="minor"/>
      </rPr>
      <t>附件：</t>
    </r>
    <r>
      <rPr>
        <sz val="20"/>
        <rFont val="宋体"/>
        <charset val="134"/>
        <scheme val="minor"/>
      </rPr>
      <t>邵阳市2024年高校毕业生“三支一扶”招募成绩及入围体检人员名单</t>
    </r>
  </si>
</sst>
</file>

<file path=xl/styles.xml><?xml version="1.0" encoding="utf-8"?>
<styleSheet xmlns="http://schemas.openxmlformats.org/spreadsheetml/2006/main">
  <numFmts count="6"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66666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23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1" fontId="1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" fontId="1" fillId="0" borderId="0" xfId="0" applyNumberFormat="true" applyFont="true" applyFill="true" applyAlignment="true">
      <alignment horizontal="left" vertical="center" wrapText="true"/>
    </xf>
    <xf numFmtId="1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G:/media/admin/01B7-ED6D/&#26032;&#24314;&#25991;&#20214;&#22841;//media/greatwall/71E1-6214/&#65288;&#37045;&#38451;3383&#65289;2023&#24180;&#19977;&#25903;&#19968;&#25206;&#26368;&#32456;&#25104;&#32489; (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zyf"/>
      <sheetName val="Sheet1"/>
      <sheetName val="Sheet2"/>
      <sheetName val="面试资格审查名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6"/>
  <sheetViews>
    <sheetView workbookViewId="0">
      <selection activeCell="S2" sqref="S2"/>
    </sheetView>
  </sheetViews>
  <sheetFormatPr defaultColWidth="9" defaultRowHeight="13.5"/>
  <cols>
    <col min="1" max="1" width="4" style="5" customWidth="true"/>
    <col min="2" max="2" width="6.25" style="5" customWidth="true"/>
    <col min="3" max="3" width="18.25" style="5" customWidth="true"/>
    <col min="4" max="4" width="29.75" style="5" customWidth="true"/>
    <col min="5" max="5" width="17.625" style="5" customWidth="true"/>
    <col min="6" max="6" width="44.125" style="5" customWidth="true"/>
    <col min="7" max="7" width="9.375" style="5" customWidth="true"/>
    <col min="8" max="8" width="13.75" style="5" customWidth="true"/>
    <col min="9" max="9" width="7" style="2" customWidth="true"/>
    <col min="10" max="10" width="5" style="2" customWidth="true"/>
    <col min="11" max="11" width="6.625" style="6" customWidth="true"/>
    <col min="12" max="12" width="6.875" style="6" customWidth="true"/>
    <col min="13" max="13" width="7.625" style="7" customWidth="true"/>
    <col min="14" max="14" width="6.80833333333333" style="2" customWidth="true"/>
    <col min="15" max="15" width="7.875" style="2" customWidth="true"/>
    <col min="16" max="16" width="16.625" style="2" customWidth="true"/>
    <col min="17" max="16384" width="9" style="2"/>
  </cols>
  <sheetData>
    <row r="1" s="2" customFormat="true" ht="39" customHeight="true" spans="1:1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5" t="s">
        <v>8</v>
      </c>
      <c r="J1" s="25" t="s">
        <v>9</v>
      </c>
      <c r="K1" s="26" t="s">
        <v>10</v>
      </c>
      <c r="L1" s="26" t="s">
        <v>11</v>
      </c>
      <c r="M1" s="35" t="s">
        <v>12</v>
      </c>
      <c r="N1" s="25" t="s">
        <v>13</v>
      </c>
      <c r="O1" s="25" t="s">
        <v>14</v>
      </c>
      <c r="P1" s="25" t="s">
        <v>15</v>
      </c>
    </row>
    <row r="2" s="3" customFormat="true" ht="25" customHeight="true" spans="1:17">
      <c r="A2" s="13">
        <v>1</v>
      </c>
      <c r="B2" s="12" t="s">
        <v>16</v>
      </c>
      <c r="C2" s="13" t="s">
        <v>17</v>
      </c>
      <c r="D2" s="13" t="s">
        <v>18</v>
      </c>
      <c r="E2" s="13" t="s">
        <v>19</v>
      </c>
      <c r="F2" s="13" t="str">
        <f>D2&amp;E2</f>
        <v>邵东市属乡镇（街道办）事业单位帮扶乡村振兴</v>
      </c>
      <c r="G2" s="13">
        <v>10</v>
      </c>
      <c r="H2" s="13" t="s">
        <v>20</v>
      </c>
      <c r="I2" s="13" t="s">
        <v>21</v>
      </c>
      <c r="J2" s="27">
        <v>10</v>
      </c>
      <c r="K2" s="30">
        <v>72.7</v>
      </c>
      <c r="L2" s="29">
        <v>78.78</v>
      </c>
      <c r="M2" s="36">
        <v>75.132</v>
      </c>
      <c r="N2" s="27">
        <v>2</v>
      </c>
      <c r="O2" s="27" t="s">
        <v>22</v>
      </c>
      <c r="P2" s="38"/>
      <c r="Q2" s="3">
        <f>K2*0.6+L2*0.4</f>
        <v>75.132</v>
      </c>
    </row>
    <row r="3" s="2" customFormat="true" ht="25" customHeight="true" spans="1:17">
      <c r="A3" s="13">
        <v>2</v>
      </c>
      <c r="B3" s="12" t="s">
        <v>23</v>
      </c>
      <c r="C3" s="13" t="s">
        <v>24</v>
      </c>
      <c r="D3" s="13" t="s">
        <v>18</v>
      </c>
      <c r="E3" s="13" t="s">
        <v>19</v>
      </c>
      <c r="F3" s="13" t="str">
        <f t="shared" ref="F3:F34" si="0">D3&amp;E3</f>
        <v>邵东市属乡镇（街道办）事业单位帮扶乡村振兴</v>
      </c>
      <c r="G3" s="13"/>
      <c r="H3" s="13" t="s">
        <v>25</v>
      </c>
      <c r="I3" s="13" t="s">
        <v>21</v>
      </c>
      <c r="J3" s="27">
        <v>15</v>
      </c>
      <c r="K3" s="30">
        <v>72.6</v>
      </c>
      <c r="L3" s="29">
        <v>77.58</v>
      </c>
      <c r="M3" s="36">
        <v>74.592</v>
      </c>
      <c r="N3" s="27">
        <v>3</v>
      </c>
      <c r="O3" s="27" t="s">
        <v>22</v>
      </c>
      <c r="P3" s="38"/>
      <c r="Q3" s="3">
        <f t="shared" ref="Q3:Q34" si="1">K3*0.6+L3*0.4</f>
        <v>74.592</v>
      </c>
    </row>
    <row r="4" s="2" customFormat="true" ht="25" customHeight="true" spans="1:17">
      <c r="A4" s="13">
        <v>3</v>
      </c>
      <c r="B4" s="12" t="s">
        <v>26</v>
      </c>
      <c r="C4" s="13" t="s">
        <v>27</v>
      </c>
      <c r="D4" s="13" t="s">
        <v>18</v>
      </c>
      <c r="E4" s="13" t="s">
        <v>19</v>
      </c>
      <c r="F4" s="13" t="str">
        <f t="shared" si="0"/>
        <v>邵东市属乡镇（街道办）事业单位帮扶乡村振兴</v>
      </c>
      <c r="G4" s="13"/>
      <c r="H4" s="13" t="s">
        <v>28</v>
      </c>
      <c r="I4" s="13" t="s">
        <v>21</v>
      </c>
      <c r="J4" s="27">
        <v>21</v>
      </c>
      <c r="K4" s="30">
        <v>71.9</v>
      </c>
      <c r="L4" s="29">
        <v>80.04</v>
      </c>
      <c r="M4" s="36">
        <v>75.156</v>
      </c>
      <c r="N4" s="27">
        <v>1</v>
      </c>
      <c r="O4" s="27" t="s">
        <v>22</v>
      </c>
      <c r="P4" s="38"/>
      <c r="Q4" s="3">
        <f t="shared" si="1"/>
        <v>75.156</v>
      </c>
    </row>
    <row r="5" s="2" customFormat="true" ht="25" customHeight="true" spans="1:17">
      <c r="A5" s="13">
        <v>4</v>
      </c>
      <c r="B5" s="12" t="s">
        <v>29</v>
      </c>
      <c r="C5" s="13" t="s">
        <v>30</v>
      </c>
      <c r="D5" s="13" t="s">
        <v>18</v>
      </c>
      <c r="E5" s="13" t="s">
        <v>19</v>
      </c>
      <c r="F5" s="13" t="str">
        <f t="shared" si="0"/>
        <v>邵东市属乡镇（街道办）事业单位帮扶乡村振兴</v>
      </c>
      <c r="G5" s="13"/>
      <c r="H5" s="13" t="s">
        <v>31</v>
      </c>
      <c r="I5" s="13" t="s">
        <v>21</v>
      </c>
      <c r="J5" s="27">
        <v>7</v>
      </c>
      <c r="K5" s="30">
        <v>71.2</v>
      </c>
      <c r="L5" s="29">
        <v>79.16</v>
      </c>
      <c r="M5" s="36">
        <v>74.384</v>
      </c>
      <c r="N5" s="27">
        <v>4</v>
      </c>
      <c r="O5" s="27" t="s">
        <v>22</v>
      </c>
      <c r="P5" s="38"/>
      <c r="Q5" s="3">
        <f t="shared" si="1"/>
        <v>74.384</v>
      </c>
    </row>
    <row r="6" s="2" customFormat="true" ht="25" customHeight="true" spans="1:17">
      <c r="A6" s="13">
        <v>5</v>
      </c>
      <c r="B6" s="12" t="s">
        <v>32</v>
      </c>
      <c r="C6" s="13" t="s">
        <v>33</v>
      </c>
      <c r="D6" s="13" t="s">
        <v>18</v>
      </c>
      <c r="E6" s="13" t="s">
        <v>19</v>
      </c>
      <c r="F6" s="13" t="str">
        <f t="shared" si="0"/>
        <v>邵东市属乡镇（街道办）事业单位帮扶乡村振兴</v>
      </c>
      <c r="G6" s="13"/>
      <c r="H6" s="13" t="s">
        <v>34</v>
      </c>
      <c r="I6" s="13" t="s">
        <v>21</v>
      </c>
      <c r="J6" s="27">
        <v>23</v>
      </c>
      <c r="K6" s="30">
        <v>70.7</v>
      </c>
      <c r="L6" s="29">
        <v>79.28</v>
      </c>
      <c r="M6" s="36">
        <v>74.132</v>
      </c>
      <c r="N6" s="27">
        <v>6</v>
      </c>
      <c r="O6" s="27" t="s">
        <v>22</v>
      </c>
      <c r="P6" s="38"/>
      <c r="Q6" s="3">
        <f t="shared" si="1"/>
        <v>74.132</v>
      </c>
    </row>
    <row r="7" s="2" customFormat="true" ht="25" customHeight="true" spans="1:17">
      <c r="A7" s="13">
        <v>6</v>
      </c>
      <c r="B7" s="12" t="s">
        <v>35</v>
      </c>
      <c r="C7" s="13" t="s">
        <v>36</v>
      </c>
      <c r="D7" s="13" t="s">
        <v>18</v>
      </c>
      <c r="E7" s="13" t="s">
        <v>19</v>
      </c>
      <c r="F7" s="13" t="str">
        <f t="shared" si="0"/>
        <v>邵东市属乡镇（街道办）事业单位帮扶乡村振兴</v>
      </c>
      <c r="G7" s="13"/>
      <c r="H7" s="13" t="s">
        <v>37</v>
      </c>
      <c r="I7" s="13" t="s">
        <v>21</v>
      </c>
      <c r="J7" s="27">
        <v>8</v>
      </c>
      <c r="K7" s="30">
        <v>70.3</v>
      </c>
      <c r="L7" s="29">
        <v>80.02</v>
      </c>
      <c r="M7" s="36">
        <v>74.188</v>
      </c>
      <c r="N7" s="27">
        <v>5</v>
      </c>
      <c r="O7" s="27" t="s">
        <v>22</v>
      </c>
      <c r="P7" s="38"/>
      <c r="Q7" s="3">
        <f t="shared" si="1"/>
        <v>74.188</v>
      </c>
    </row>
    <row r="8" s="2" customFormat="true" ht="25" customHeight="true" spans="1:17">
      <c r="A8" s="13">
        <v>7</v>
      </c>
      <c r="B8" s="12" t="s">
        <v>38</v>
      </c>
      <c r="C8" s="13" t="s">
        <v>39</v>
      </c>
      <c r="D8" s="13" t="s">
        <v>18</v>
      </c>
      <c r="E8" s="13" t="s">
        <v>19</v>
      </c>
      <c r="F8" s="13" t="str">
        <f t="shared" si="0"/>
        <v>邵东市属乡镇（街道办）事业单位帮扶乡村振兴</v>
      </c>
      <c r="G8" s="13"/>
      <c r="H8" s="13" t="s">
        <v>40</v>
      </c>
      <c r="I8" s="13" t="s">
        <v>21</v>
      </c>
      <c r="J8" s="27">
        <v>13</v>
      </c>
      <c r="K8" s="30">
        <v>69.5</v>
      </c>
      <c r="L8" s="29">
        <v>80.28</v>
      </c>
      <c r="M8" s="36">
        <v>73.812</v>
      </c>
      <c r="N8" s="27">
        <v>7</v>
      </c>
      <c r="O8" s="27" t="s">
        <v>22</v>
      </c>
      <c r="P8" s="38"/>
      <c r="Q8" s="3">
        <f t="shared" si="1"/>
        <v>73.812</v>
      </c>
    </row>
    <row r="9" s="2" customFormat="true" ht="25" customHeight="true" spans="1:17">
      <c r="A9" s="13">
        <v>8</v>
      </c>
      <c r="B9" s="12" t="s">
        <v>41</v>
      </c>
      <c r="C9" s="13" t="s">
        <v>42</v>
      </c>
      <c r="D9" s="13" t="s">
        <v>18</v>
      </c>
      <c r="E9" s="13" t="s">
        <v>19</v>
      </c>
      <c r="F9" s="13" t="str">
        <f t="shared" si="0"/>
        <v>邵东市属乡镇（街道办）事业单位帮扶乡村振兴</v>
      </c>
      <c r="G9" s="13"/>
      <c r="H9" s="13" t="s">
        <v>43</v>
      </c>
      <c r="I9" s="13" t="s">
        <v>21</v>
      </c>
      <c r="J9" s="27">
        <v>5</v>
      </c>
      <c r="K9" s="30">
        <v>67.1</v>
      </c>
      <c r="L9" s="29">
        <v>80.78</v>
      </c>
      <c r="M9" s="36">
        <v>72.572</v>
      </c>
      <c r="N9" s="27">
        <v>8</v>
      </c>
      <c r="O9" s="27" t="s">
        <v>22</v>
      </c>
      <c r="P9" s="38"/>
      <c r="Q9" s="3">
        <f t="shared" si="1"/>
        <v>72.572</v>
      </c>
    </row>
    <row r="10" s="2" customFormat="true" ht="25" customHeight="true" spans="1:17">
      <c r="A10" s="13">
        <v>9</v>
      </c>
      <c r="B10" s="12" t="s">
        <v>44</v>
      </c>
      <c r="C10" s="13" t="s">
        <v>45</v>
      </c>
      <c r="D10" s="13" t="s">
        <v>18</v>
      </c>
      <c r="E10" s="13" t="s">
        <v>19</v>
      </c>
      <c r="F10" s="13" t="str">
        <f t="shared" si="0"/>
        <v>邵东市属乡镇（街道办）事业单位帮扶乡村振兴</v>
      </c>
      <c r="G10" s="13"/>
      <c r="H10" s="13" t="s">
        <v>46</v>
      </c>
      <c r="I10" s="13" t="s">
        <v>21</v>
      </c>
      <c r="J10" s="13">
        <v>16</v>
      </c>
      <c r="K10" s="30">
        <v>66.7</v>
      </c>
      <c r="L10" s="29">
        <v>80.94</v>
      </c>
      <c r="M10" s="36">
        <v>72.396</v>
      </c>
      <c r="N10" s="27">
        <v>9</v>
      </c>
      <c r="O10" s="27" t="s">
        <v>22</v>
      </c>
      <c r="P10" s="38"/>
      <c r="Q10" s="3">
        <f t="shared" si="1"/>
        <v>72.396</v>
      </c>
    </row>
    <row r="11" s="2" customFormat="true" ht="25" customHeight="true" spans="1:17">
      <c r="A11" s="13">
        <v>10</v>
      </c>
      <c r="B11" s="12" t="s">
        <v>47</v>
      </c>
      <c r="C11" s="13" t="s">
        <v>48</v>
      </c>
      <c r="D11" s="13" t="s">
        <v>18</v>
      </c>
      <c r="E11" s="13" t="s">
        <v>19</v>
      </c>
      <c r="F11" s="13" t="str">
        <f t="shared" si="0"/>
        <v>邵东市属乡镇（街道办）事业单位帮扶乡村振兴</v>
      </c>
      <c r="G11" s="13"/>
      <c r="H11" s="13" t="s">
        <v>49</v>
      </c>
      <c r="I11" s="13" t="s">
        <v>21</v>
      </c>
      <c r="J11" s="13">
        <v>9</v>
      </c>
      <c r="K11" s="30">
        <v>66.3</v>
      </c>
      <c r="L11" s="29">
        <v>77.28</v>
      </c>
      <c r="M11" s="36">
        <v>70.692</v>
      </c>
      <c r="N11" s="27">
        <v>16</v>
      </c>
      <c r="O11" s="27" t="s">
        <v>50</v>
      </c>
      <c r="P11" s="38"/>
      <c r="Q11" s="3">
        <f t="shared" si="1"/>
        <v>70.692</v>
      </c>
    </row>
    <row r="12" s="2" customFormat="true" ht="25" customHeight="true" spans="1:17">
      <c r="A12" s="13">
        <v>11</v>
      </c>
      <c r="B12" s="12" t="s">
        <v>51</v>
      </c>
      <c r="C12" s="13" t="s">
        <v>52</v>
      </c>
      <c r="D12" s="13" t="s">
        <v>18</v>
      </c>
      <c r="E12" s="13" t="s">
        <v>19</v>
      </c>
      <c r="F12" s="13" t="str">
        <f t="shared" si="0"/>
        <v>邵东市属乡镇（街道办）事业单位帮扶乡村振兴</v>
      </c>
      <c r="G12" s="13"/>
      <c r="H12" s="13" t="s">
        <v>53</v>
      </c>
      <c r="I12" s="13" t="s">
        <v>21</v>
      </c>
      <c r="J12" s="13">
        <v>25</v>
      </c>
      <c r="K12" s="30">
        <v>66.3</v>
      </c>
      <c r="L12" s="29">
        <v>79.58</v>
      </c>
      <c r="M12" s="36">
        <v>71.612</v>
      </c>
      <c r="N12" s="27">
        <v>11</v>
      </c>
      <c r="O12" s="27" t="s">
        <v>50</v>
      </c>
      <c r="P12" s="38"/>
      <c r="Q12" s="3">
        <f t="shared" si="1"/>
        <v>71.612</v>
      </c>
    </row>
    <row r="13" s="2" customFormat="true" ht="25" customHeight="true" spans="1:17">
      <c r="A13" s="13">
        <v>12</v>
      </c>
      <c r="B13" s="12" t="s">
        <v>54</v>
      </c>
      <c r="C13" s="13" t="s">
        <v>55</v>
      </c>
      <c r="D13" s="13" t="s">
        <v>18</v>
      </c>
      <c r="E13" s="13" t="s">
        <v>19</v>
      </c>
      <c r="F13" s="13" t="str">
        <f t="shared" si="0"/>
        <v>邵东市属乡镇（街道办）事业单位帮扶乡村振兴</v>
      </c>
      <c r="G13" s="13"/>
      <c r="H13" s="13" t="s">
        <v>56</v>
      </c>
      <c r="I13" s="13" t="s">
        <v>21</v>
      </c>
      <c r="J13" s="13">
        <v>27</v>
      </c>
      <c r="K13" s="30">
        <v>66</v>
      </c>
      <c r="L13" s="29">
        <v>78.7</v>
      </c>
      <c r="M13" s="36">
        <v>71.08</v>
      </c>
      <c r="N13" s="27">
        <v>13</v>
      </c>
      <c r="O13" s="27" t="s">
        <v>50</v>
      </c>
      <c r="P13" s="38"/>
      <c r="Q13" s="3">
        <f t="shared" si="1"/>
        <v>71.08</v>
      </c>
    </row>
    <row r="14" s="2" customFormat="true" ht="25" customHeight="true" spans="1:17">
      <c r="A14" s="13">
        <v>13</v>
      </c>
      <c r="B14" s="12" t="s">
        <v>57</v>
      </c>
      <c r="C14" s="13" t="s">
        <v>58</v>
      </c>
      <c r="D14" s="13" t="s">
        <v>18</v>
      </c>
      <c r="E14" s="13" t="s">
        <v>19</v>
      </c>
      <c r="F14" s="13" t="str">
        <f t="shared" si="0"/>
        <v>邵东市属乡镇（街道办）事业单位帮扶乡村振兴</v>
      </c>
      <c r="G14" s="13"/>
      <c r="H14" s="13" t="s">
        <v>59</v>
      </c>
      <c r="I14" s="13" t="s">
        <v>21</v>
      </c>
      <c r="J14" s="13">
        <v>3</v>
      </c>
      <c r="K14" s="30">
        <v>65.8</v>
      </c>
      <c r="L14" s="29">
        <v>79</v>
      </c>
      <c r="M14" s="36">
        <v>71.08</v>
      </c>
      <c r="N14" s="27">
        <v>13</v>
      </c>
      <c r="O14" s="27" t="s">
        <v>50</v>
      </c>
      <c r="P14" s="38"/>
      <c r="Q14" s="3">
        <f t="shared" si="1"/>
        <v>71.08</v>
      </c>
    </row>
    <row r="15" s="2" customFormat="true" ht="25" customHeight="true" spans="1:17">
      <c r="A15" s="13">
        <v>14</v>
      </c>
      <c r="B15" s="12" t="s">
        <v>60</v>
      </c>
      <c r="C15" s="13" t="s">
        <v>61</v>
      </c>
      <c r="D15" s="13" t="s">
        <v>18</v>
      </c>
      <c r="E15" s="13" t="s">
        <v>19</v>
      </c>
      <c r="F15" s="13" t="str">
        <f t="shared" si="0"/>
        <v>邵东市属乡镇（街道办）事业单位帮扶乡村振兴</v>
      </c>
      <c r="G15" s="13"/>
      <c r="H15" s="13" t="s">
        <v>62</v>
      </c>
      <c r="I15" s="13" t="s">
        <v>21</v>
      </c>
      <c r="J15" s="13">
        <v>1</v>
      </c>
      <c r="K15" s="30">
        <v>65.7</v>
      </c>
      <c r="L15" s="29">
        <v>78.12</v>
      </c>
      <c r="M15" s="36">
        <v>70.668</v>
      </c>
      <c r="N15" s="27">
        <v>17</v>
      </c>
      <c r="O15" s="27" t="s">
        <v>50</v>
      </c>
      <c r="P15" s="38"/>
      <c r="Q15" s="3">
        <f t="shared" si="1"/>
        <v>70.668</v>
      </c>
    </row>
    <row r="16" s="2" customFormat="true" ht="25" customHeight="true" spans="1:17">
      <c r="A16" s="13">
        <v>15</v>
      </c>
      <c r="B16" s="12" t="s">
        <v>63</v>
      </c>
      <c r="C16" s="13" t="s">
        <v>64</v>
      </c>
      <c r="D16" s="13" t="s">
        <v>18</v>
      </c>
      <c r="E16" s="13" t="s">
        <v>19</v>
      </c>
      <c r="F16" s="13" t="str">
        <f t="shared" si="0"/>
        <v>邵东市属乡镇（街道办）事业单位帮扶乡村振兴</v>
      </c>
      <c r="G16" s="13"/>
      <c r="H16" s="13" t="s">
        <v>65</v>
      </c>
      <c r="I16" s="13" t="s">
        <v>21</v>
      </c>
      <c r="J16" s="13">
        <v>26</v>
      </c>
      <c r="K16" s="30">
        <v>65.7</v>
      </c>
      <c r="L16" s="29">
        <v>80.76</v>
      </c>
      <c r="M16" s="36">
        <v>71.724</v>
      </c>
      <c r="N16" s="27">
        <v>10</v>
      </c>
      <c r="O16" s="27" t="s">
        <v>22</v>
      </c>
      <c r="P16" s="38"/>
      <c r="Q16" s="3">
        <f t="shared" si="1"/>
        <v>71.724</v>
      </c>
    </row>
    <row r="17" s="2" customFormat="true" ht="25" customHeight="true" spans="1:17">
      <c r="A17" s="13">
        <v>16</v>
      </c>
      <c r="B17" s="12" t="s">
        <v>66</v>
      </c>
      <c r="C17" s="13" t="s">
        <v>67</v>
      </c>
      <c r="D17" s="13" t="s">
        <v>18</v>
      </c>
      <c r="E17" s="13" t="s">
        <v>19</v>
      </c>
      <c r="F17" s="13" t="str">
        <f t="shared" si="0"/>
        <v>邵东市属乡镇（街道办）事业单位帮扶乡村振兴</v>
      </c>
      <c r="G17" s="13"/>
      <c r="H17" s="13" t="s">
        <v>68</v>
      </c>
      <c r="I17" s="13" t="s">
        <v>21</v>
      </c>
      <c r="J17" s="13">
        <v>19</v>
      </c>
      <c r="K17" s="30">
        <v>65.5</v>
      </c>
      <c r="L17" s="29">
        <v>79.62</v>
      </c>
      <c r="M17" s="36">
        <v>71.148</v>
      </c>
      <c r="N17" s="27">
        <v>12</v>
      </c>
      <c r="O17" s="27" t="s">
        <v>50</v>
      </c>
      <c r="P17" s="38"/>
      <c r="Q17" s="3">
        <f t="shared" si="1"/>
        <v>71.148</v>
      </c>
    </row>
    <row r="18" s="2" customFormat="true" ht="25" customHeight="true" spans="1:17">
      <c r="A18" s="13">
        <v>17</v>
      </c>
      <c r="B18" s="12" t="s">
        <v>69</v>
      </c>
      <c r="C18" s="13" t="s">
        <v>70</v>
      </c>
      <c r="D18" s="13" t="s">
        <v>18</v>
      </c>
      <c r="E18" s="13" t="s">
        <v>19</v>
      </c>
      <c r="F18" s="13" t="str">
        <f t="shared" si="0"/>
        <v>邵东市属乡镇（街道办）事业单位帮扶乡村振兴</v>
      </c>
      <c r="G18" s="13"/>
      <c r="H18" s="13" t="s">
        <v>71</v>
      </c>
      <c r="I18" s="13" t="s">
        <v>21</v>
      </c>
      <c r="J18" s="13">
        <v>24</v>
      </c>
      <c r="K18" s="30">
        <v>65.5</v>
      </c>
      <c r="L18" s="29">
        <v>75.58</v>
      </c>
      <c r="M18" s="36">
        <v>69.532</v>
      </c>
      <c r="N18" s="27">
        <v>20</v>
      </c>
      <c r="O18" s="27" t="s">
        <v>50</v>
      </c>
      <c r="P18" s="38"/>
      <c r="Q18" s="3">
        <f t="shared" si="1"/>
        <v>69.532</v>
      </c>
    </row>
    <row r="19" s="2" customFormat="true" ht="25" customHeight="true" spans="1:17">
      <c r="A19" s="13">
        <v>18</v>
      </c>
      <c r="B19" s="12" t="s">
        <v>72</v>
      </c>
      <c r="C19" s="13" t="s">
        <v>73</v>
      </c>
      <c r="D19" s="13" t="s">
        <v>18</v>
      </c>
      <c r="E19" s="13" t="s">
        <v>19</v>
      </c>
      <c r="F19" s="13" t="str">
        <f t="shared" si="0"/>
        <v>邵东市属乡镇（街道办）事业单位帮扶乡村振兴</v>
      </c>
      <c r="G19" s="13"/>
      <c r="H19" s="13" t="s">
        <v>74</v>
      </c>
      <c r="I19" s="13" t="s">
        <v>21</v>
      </c>
      <c r="J19" s="13">
        <v>12</v>
      </c>
      <c r="K19" s="30">
        <v>65.5</v>
      </c>
      <c r="L19" s="29">
        <v>78.82</v>
      </c>
      <c r="M19" s="36">
        <v>70.828</v>
      </c>
      <c r="N19" s="27">
        <v>15</v>
      </c>
      <c r="O19" s="27" t="s">
        <v>50</v>
      </c>
      <c r="P19" s="39"/>
      <c r="Q19" s="3">
        <f t="shared" si="1"/>
        <v>70.828</v>
      </c>
    </row>
    <row r="20" s="2" customFormat="true" ht="25" customHeight="true" spans="1:17">
      <c r="A20" s="13">
        <v>19</v>
      </c>
      <c r="B20" s="12" t="s">
        <v>75</v>
      </c>
      <c r="C20" s="13" t="s">
        <v>76</v>
      </c>
      <c r="D20" s="13" t="s">
        <v>18</v>
      </c>
      <c r="E20" s="13" t="s">
        <v>19</v>
      </c>
      <c r="F20" s="13" t="str">
        <f t="shared" si="0"/>
        <v>邵东市属乡镇（街道办）事业单位帮扶乡村振兴</v>
      </c>
      <c r="G20" s="13"/>
      <c r="H20" s="13" t="s">
        <v>77</v>
      </c>
      <c r="I20" s="13" t="s">
        <v>21</v>
      </c>
      <c r="J20" s="13">
        <v>4</v>
      </c>
      <c r="K20" s="30">
        <v>65.4</v>
      </c>
      <c r="L20" s="29">
        <v>76.98</v>
      </c>
      <c r="M20" s="36">
        <v>70.032</v>
      </c>
      <c r="N20" s="27">
        <v>18</v>
      </c>
      <c r="O20" s="27" t="s">
        <v>50</v>
      </c>
      <c r="P20" s="38"/>
      <c r="Q20" s="3">
        <f t="shared" si="1"/>
        <v>70.032</v>
      </c>
    </row>
    <row r="21" s="2" customFormat="true" ht="25" customHeight="true" spans="1:17">
      <c r="A21" s="13">
        <v>20</v>
      </c>
      <c r="B21" s="12" t="s">
        <v>78</v>
      </c>
      <c r="C21" s="13" t="s">
        <v>79</v>
      </c>
      <c r="D21" s="13" t="s">
        <v>18</v>
      </c>
      <c r="E21" s="13" t="s">
        <v>19</v>
      </c>
      <c r="F21" s="13" t="str">
        <f t="shared" si="0"/>
        <v>邵东市属乡镇（街道办）事业单位帮扶乡村振兴</v>
      </c>
      <c r="G21" s="13"/>
      <c r="H21" s="13" t="s">
        <v>80</v>
      </c>
      <c r="I21" s="13" t="s">
        <v>21</v>
      </c>
      <c r="J21" s="13">
        <v>11</v>
      </c>
      <c r="K21" s="30">
        <v>65.4</v>
      </c>
      <c r="L21" s="29">
        <v>76.2</v>
      </c>
      <c r="M21" s="36">
        <v>69.72</v>
      </c>
      <c r="N21" s="27">
        <v>19</v>
      </c>
      <c r="O21" s="27" t="s">
        <v>50</v>
      </c>
      <c r="P21" s="38"/>
      <c r="Q21" s="3">
        <f t="shared" si="1"/>
        <v>69.72</v>
      </c>
    </row>
    <row r="22" s="2" customFormat="true" ht="23" customHeight="true" spans="1:17">
      <c r="A22" s="13">
        <v>21</v>
      </c>
      <c r="B22" s="12" t="s">
        <v>81</v>
      </c>
      <c r="C22" s="13" t="s">
        <v>82</v>
      </c>
      <c r="D22" s="13" t="s">
        <v>83</v>
      </c>
      <c r="E22" s="13" t="s">
        <v>84</v>
      </c>
      <c r="F22" s="13" t="str">
        <f t="shared" si="0"/>
        <v>新宁县乡镇事业单位帮扶乡村振兴2</v>
      </c>
      <c r="G22" s="13">
        <v>1</v>
      </c>
      <c r="H22" s="13" t="s">
        <v>85</v>
      </c>
      <c r="I22" s="13" t="s">
        <v>21</v>
      </c>
      <c r="J22" s="13">
        <v>22</v>
      </c>
      <c r="K22" s="30">
        <v>60</v>
      </c>
      <c r="L22" s="29">
        <v>79.54</v>
      </c>
      <c r="M22" s="36">
        <v>67.816</v>
      </c>
      <c r="N22" s="27">
        <v>1</v>
      </c>
      <c r="O22" s="27" t="s">
        <v>22</v>
      </c>
      <c r="P22" s="38"/>
      <c r="Q22" s="3">
        <f t="shared" si="1"/>
        <v>67.816</v>
      </c>
    </row>
    <row r="23" s="2" customFormat="true" ht="25" customHeight="true" spans="1:17">
      <c r="A23" s="13">
        <v>22</v>
      </c>
      <c r="B23" s="12" t="s">
        <v>86</v>
      </c>
      <c r="C23" s="13" t="s">
        <v>87</v>
      </c>
      <c r="D23" s="13" t="s">
        <v>83</v>
      </c>
      <c r="E23" s="13" t="s">
        <v>84</v>
      </c>
      <c r="F23" s="13" t="str">
        <f t="shared" si="0"/>
        <v>新宁县乡镇事业单位帮扶乡村振兴2</v>
      </c>
      <c r="G23" s="13"/>
      <c r="H23" s="13" t="s">
        <v>88</v>
      </c>
      <c r="I23" s="13" t="s">
        <v>21</v>
      </c>
      <c r="K23" s="30">
        <v>58.8</v>
      </c>
      <c r="L23" s="29" t="s">
        <v>89</v>
      </c>
      <c r="M23" s="36"/>
      <c r="N23" s="27">
        <v>4</v>
      </c>
      <c r="O23" s="27" t="s">
        <v>50</v>
      </c>
      <c r="P23" s="38"/>
      <c r="Q23" s="3" t="e">
        <f t="shared" si="1"/>
        <v>#VALUE!</v>
      </c>
    </row>
    <row r="24" s="2" customFormat="true" ht="25" customHeight="true" spans="1:17">
      <c r="A24" s="13">
        <v>23</v>
      </c>
      <c r="B24" s="12" t="s">
        <v>90</v>
      </c>
      <c r="C24" s="13" t="s">
        <v>91</v>
      </c>
      <c r="D24" s="13" t="s">
        <v>83</v>
      </c>
      <c r="E24" s="13" t="s">
        <v>84</v>
      </c>
      <c r="F24" s="13" t="str">
        <f t="shared" si="0"/>
        <v>新宁县乡镇事业单位帮扶乡村振兴2</v>
      </c>
      <c r="G24" s="13"/>
      <c r="H24" s="13" t="s">
        <v>92</v>
      </c>
      <c r="I24" s="13" t="s">
        <v>21</v>
      </c>
      <c r="J24" s="13">
        <v>18</v>
      </c>
      <c r="K24" s="30">
        <v>56.1</v>
      </c>
      <c r="L24" s="29">
        <v>77.26</v>
      </c>
      <c r="M24" s="36">
        <v>64.564</v>
      </c>
      <c r="N24" s="27">
        <v>2</v>
      </c>
      <c r="O24" s="27" t="s">
        <v>50</v>
      </c>
      <c r="P24" s="38"/>
      <c r="Q24" s="3">
        <f t="shared" si="1"/>
        <v>64.564</v>
      </c>
    </row>
    <row r="25" s="2" customFormat="true" ht="25" customHeight="true" spans="1:17">
      <c r="A25" s="13">
        <v>24</v>
      </c>
      <c r="B25" s="12" t="s">
        <v>93</v>
      </c>
      <c r="C25" s="13" t="s">
        <v>94</v>
      </c>
      <c r="D25" s="13" t="s">
        <v>83</v>
      </c>
      <c r="E25" s="13" t="s">
        <v>84</v>
      </c>
      <c r="F25" s="13" t="str">
        <f t="shared" si="0"/>
        <v>新宁县乡镇事业单位帮扶乡村振兴2</v>
      </c>
      <c r="G25" s="13"/>
      <c r="H25" s="13" t="s">
        <v>95</v>
      </c>
      <c r="I25" s="13" t="s">
        <v>21</v>
      </c>
      <c r="J25" s="13">
        <v>14</v>
      </c>
      <c r="K25" s="30">
        <v>56.1</v>
      </c>
      <c r="L25" s="29">
        <v>71.5</v>
      </c>
      <c r="M25" s="36">
        <v>62.26</v>
      </c>
      <c r="N25" s="27">
        <v>3</v>
      </c>
      <c r="O25" s="27" t="s">
        <v>50</v>
      </c>
      <c r="P25" s="38"/>
      <c r="Q25" s="3">
        <f t="shared" si="1"/>
        <v>62.26</v>
      </c>
    </row>
    <row r="26" s="2" customFormat="true" ht="25" customHeight="true" spans="1:17">
      <c r="A26" s="13">
        <v>25</v>
      </c>
      <c r="B26" s="12" t="s">
        <v>96</v>
      </c>
      <c r="C26" s="13" t="s">
        <v>97</v>
      </c>
      <c r="D26" s="13" t="s">
        <v>98</v>
      </c>
      <c r="E26" s="13" t="s">
        <v>84</v>
      </c>
      <c r="F26" s="13" t="str">
        <f t="shared" si="0"/>
        <v>新邵县乡镇事业站所帮扶乡村振兴2</v>
      </c>
      <c r="G26" s="13">
        <v>1</v>
      </c>
      <c r="H26" s="13" t="s">
        <v>99</v>
      </c>
      <c r="I26" s="13" t="s">
        <v>21</v>
      </c>
      <c r="J26" s="13">
        <v>17</v>
      </c>
      <c r="K26" s="30">
        <v>60.4</v>
      </c>
      <c r="L26" s="29">
        <v>79.12</v>
      </c>
      <c r="M26" s="36">
        <v>67.888</v>
      </c>
      <c r="N26" s="27">
        <v>1</v>
      </c>
      <c r="O26" s="27" t="s">
        <v>22</v>
      </c>
      <c r="P26" s="38"/>
      <c r="Q26" s="3">
        <f t="shared" si="1"/>
        <v>67.888</v>
      </c>
    </row>
    <row r="27" s="2" customFormat="true" ht="25" customHeight="true" spans="1:17">
      <c r="A27" s="13">
        <v>26</v>
      </c>
      <c r="B27" s="12" t="s">
        <v>100</v>
      </c>
      <c r="C27" s="13" t="s">
        <v>101</v>
      </c>
      <c r="D27" s="13" t="s">
        <v>98</v>
      </c>
      <c r="E27" s="13" t="s">
        <v>84</v>
      </c>
      <c r="F27" s="13" t="str">
        <f t="shared" si="0"/>
        <v>新邵县乡镇事业站所帮扶乡村振兴2</v>
      </c>
      <c r="G27" s="13"/>
      <c r="H27" s="13" t="s">
        <v>102</v>
      </c>
      <c r="I27" s="13" t="s">
        <v>21</v>
      </c>
      <c r="J27" s="13">
        <v>6</v>
      </c>
      <c r="K27" s="30">
        <v>60.3</v>
      </c>
      <c r="L27" s="29">
        <v>77.92</v>
      </c>
      <c r="M27" s="36">
        <v>67.348</v>
      </c>
      <c r="N27" s="27">
        <v>2</v>
      </c>
      <c r="O27" s="27" t="s">
        <v>50</v>
      </c>
      <c r="P27" s="38"/>
      <c r="Q27" s="3">
        <f t="shared" si="1"/>
        <v>67.348</v>
      </c>
    </row>
    <row r="28" s="2" customFormat="true" ht="25" customHeight="true" spans="1:17">
      <c r="A28" s="13">
        <v>27</v>
      </c>
      <c r="B28" s="12" t="s">
        <v>103</v>
      </c>
      <c r="C28" s="13" t="s">
        <v>104</v>
      </c>
      <c r="D28" s="13" t="s">
        <v>98</v>
      </c>
      <c r="E28" s="13" t="s">
        <v>105</v>
      </c>
      <c r="F28" s="13" t="str">
        <f t="shared" si="0"/>
        <v>新邵县乡镇事业站所帮扶乡村振兴3</v>
      </c>
      <c r="G28" s="13">
        <v>1</v>
      </c>
      <c r="H28" s="13" t="s">
        <v>106</v>
      </c>
      <c r="I28" s="13" t="s">
        <v>21</v>
      </c>
      <c r="J28" s="13">
        <v>2</v>
      </c>
      <c r="K28" s="30">
        <v>63.3</v>
      </c>
      <c r="L28" s="29">
        <v>81.3</v>
      </c>
      <c r="M28" s="36">
        <v>70.5</v>
      </c>
      <c r="N28" s="27">
        <v>2</v>
      </c>
      <c r="O28" s="27" t="s">
        <v>50</v>
      </c>
      <c r="P28" s="38"/>
      <c r="Q28" s="3">
        <f t="shared" si="1"/>
        <v>70.5</v>
      </c>
    </row>
    <row r="29" s="2" customFormat="true" ht="25" customHeight="true" spans="1:17">
      <c r="A29" s="13">
        <v>28</v>
      </c>
      <c r="B29" s="12" t="s">
        <v>107</v>
      </c>
      <c r="C29" s="13" t="s">
        <v>108</v>
      </c>
      <c r="D29" s="13" t="s">
        <v>98</v>
      </c>
      <c r="E29" s="13" t="s">
        <v>105</v>
      </c>
      <c r="F29" s="13" t="str">
        <f t="shared" si="0"/>
        <v>新邵县乡镇事业站所帮扶乡村振兴3</v>
      </c>
      <c r="G29" s="13"/>
      <c r="H29" s="13" t="s">
        <v>109</v>
      </c>
      <c r="I29" s="13" t="s">
        <v>21</v>
      </c>
      <c r="J29" s="13">
        <v>20</v>
      </c>
      <c r="K29" s="30">
        <v>62.9</v>
      </c>
      <c r="L29" s="29">
        <v>83.36</v>
      </c>
      <c r="M29" s="36">
        <v>71.084</v>
      </c>
      <c r="N29" s="27">
        <v>1</v>
      </c>
      <c r="O29" s="27" t="s">
        <v>22</v>
      </c>
      <c r="P29" s="38"/>
      <c r="Q29" s="3">
        <f t="shared" si="1"/>
        <v>71.084</v>
      </c>
    </row>
    <row r="30" s="2" customFormat="true" ht="25" customHeight="true" spans="1:17">
      <c r="A30" s="13">
        <v>29</v>
      </c>
      <c r="B30" s="12" t="s">
        <v>110</v>
      </c>
      <c r="C30" s="13" t="s">
        <v>111</v>
      </c>
      <c r="D30" s="13" t="s">
        <v>112</v>
      </c>
      <c r="E30" s="13" t="s">
        <v>19</v>
      </c>
      <c r="F30" s="13" t="str">
        <f t="shared" si="0"/>
        <v>洞口县乡镇事业单位帮扶乡村振兴</v>
      </c>
      <c r="G30" s="13">
        <v>18</v>
      </c>
      <c r="H30" s="13" t="s">
        <v>113</v>
      </c>
      <c r="I30" s="13" t="s">
        <v>114</v>
      </c>
      <c r="J30" s="27">
        <v>12</v>
      </c>
      <c r="K30" s="30">
        <v>77.9</v>
      </c>
      <c r="L30" s="29">
        <v>78.18</v>
      </c>
      <c r="M30" s="36">
        <v>78.012</v>
      </c>
      <c r="N30" s="27">
        <v>1</v>
      </c>
      <c r="O30" s="27" t="s">
        <v>22</v>
      </c>
      <c r="P30" s="38"/>
      <c r="Q30" s="3">
        <f t="shared" si="1"/>
        <v>78.012</v>
      </c>
    </row>
    <row r="31" s="2" customFormat="true" ht="25" customHeight="true" spans="1:17">
      <c r="A31" s="13">
        <v>30</v>
      </c>
      <c r="B31" s="12" t="s">
        <v>115</v>
      </c>
      <c r="C31" s="13" t="s">
        <v>116</v>
      </c>
      <c r="D31" s="13" t="s">
        <v>112</v>
      </c>
      <c r="E31" s="13" t="s">
        <v>19</v>
      </c>
      <c r="F31" s="13" t="str">
        <f t="shared" si="0"/>
        <v>洞口县乡镇事业单位帮扶乡村振兴</v>
      </c>
      <c r="G31" s="13"/>
      <c r="H31" s="13" t="s">
        <v>117</v>
      </c>
      <c r="I31" s="13" t="s">
        <v>114</v>
      </c>
      <c r="J31" s="27">
        <v>5</v>
      </c>
      <c r="K31" s="30">
        <v>72.1</v>
      </c>
      <c r="L31" s="29">
        <v>72.2</v>
      </c>
      <c r="M31" s="36">
        <v>72.14</v>
      </c>
      <c r="N31" s="27">
        <v>16</v>
      </c>
      <c r="O31" s="27" t="s">
        <v>22</v>
      </c>
      <c r="P31" s="38"/>
      <c r="Q31" s="3">
        <f t="shared" si="1"/>
        <v>72.14</v>
      </c>
    </row>
    <row r="32" s="2" customFormat="true" ht="25" customHeight="true" spans="1:17">
      <c r="A32" s="13">
        <v>31</v>
      </c>
      <c r="B32" s="12" t="s">
        <v>118</v>
      </c>
      <c r="C32" s="13" t="s">
        <v>119</v>
      </c>
      <c r="D32" s="13" t="s">
        <v>112</v>
      </c>
      <c r="E32" s="13" t="s">
        <v>19</v>
      </c>
      <c r="F32" s="13" t="str">
        <f t="shared" si="0"/>
        <v>洞口县乡镇事业单位帮扶乡村振兴</v>
      </c>
      <c r="G32" s="13"/>
      <c r="H32" s="13" t="s">
        <v>120</v>
      </c>
      <c r="I32" s="13" t="s">
        <v>114</v>
      </c>
      <c r="J32" s="27">
        <v>17</v>
      </c>
      <c r="K32" s="30">
        <v>70.3</v>
      </c>
      <c r="L32" s="29">
        <v>77.2</v>
      </c>
      <c r="M32" s="36">
        <v>73.06</v>
      </c>
      <c r="N32" s="27">
        <v>4</v>
      </c>
      <c r="O32" s="27" t="s">
        <v>22</v>
      </c>
      <c r="P32" s="27"/>
      <c r="Q32" s="3">
        <f t="shared" si="1"/>
        <v>73.06</v>
      </c>
    </row>
    <row r="33" s="2" customFormat="true" ht="25" customHeight="true" spans="1:17">
      <c r="A33" s="13">
        <v>32</v>
      </c>
      <c r="B33" s="12" t="s">
        <v>121</v>
      </c>
      <c r="C33" s="13" t="s">
        <v>122</v>
      </c>
      <c r="D33" s="13" t="s">
        <v>112</v>
      </c>
      <c r="E33" s="13" t="s">
        <v>19</v>
      </c>
      <c r="F33" s="13" t="str">
        <f t="shared" si="0"/>
        <v>洞口县乡镇事业单位帮扶乡村振兴</v>
      </c>
      <c r="G33" s="13"/>
      <c r="H33" s="13" t="s">
        <v>123</v>
      </c>
      <c r="I33" s="13" t="s">
        <v>114</v>
      </c>
      <c r="J33" s="27">
        <v>13</v>
      </c>
      <c r="K33" s="30">
        <v>69.7</v>
      </c>
      <c r="L33" s="29">
        <v>80.64</v>
      </c>
      <c r="M33" s="36">
        <v>74.076</v>
      </c>
      <c r="N33" s="27">
        <v>2</v>
      </c>
      <c r="O33" s="27" t="s">
        <v>22</v>
      </c>
      <c r="P33" s="38"/>
      <c r="Q33" s="3">
        <f t="shared" si="1"/>
        <v>74.076</v>
      </c>
    </row>
    <row r="34" s="2" customFormat="true" ht="25" customHeight="true" spans="1:17">
      <c r="A34" s="13">
        <v>33</v>
      </c>
      <c r="B34" s="12" t="s">
        <v>124</v>
      </c>
      <c r="C34" s="13" t="s">
        <v>125</v>
      </c>
      <c r="D34" s="13" t="s">
        <v>112</v>
      </c>
      <c r="E34" s="13" t="s">
        <v>19</v>
      </c>
      <c r="F34" s="13" t="str">
        <f t="shared" si="0"/>
        <v>洞口县乡镇事业单位帮扶乡村振兴</v>
      </c>
      <c r="G34" s="13"/>
      <c r="H34" s="13" t="s">
        <v>126</v>
      </c>
      <c r="I34" s="13" t="s">
        <v>114</v>
      </c>
      <c r="J34" s="27">
        <v>30</v>
      </c>
      <c r="K34" s="30">
        <v>69.7</v>
      </c>
      <c r="L34" s="29">
        <v>77.32</v>
      </c>
      <c r="M34" s="36">
        <v>72.748</v>
      </c>
      <c r="N34" s="27">
        <v>8</v>
      </c>
      <c r="O34" s="27" t="s">
        <v>22</v>
      </c>
      <c r="P34" s="39"/>
      <c r="Q34" s="3">
        <f t="shared" si="1"/>
        <v>72.748</v>
      </c>
    </row>
    <row r="35" s="2" customFormat="true" ht="25" customHeight="true" spans="1:17">
      <c r="A35" s="13">
        <v>34</v>
      </c>
      <c r="B35" s="12" t="s">
        <v>127</v>
      </c>
      <c r="C35" s="13" t="s">
        <v>128</v>
      </c>
      <c r="D35" s="13" t="s">
        <v>112</v>
      </c>
      <c r="E35" s="13" t="s">
        <v>19</v>
      </c>
      <c r="F35" s="13" t="str">
        <f t="shared" ref="F35:F66" si="2">D35&amp;E35</f>
        <v>洞口县乡镇事业单位帮扶乡村振兴</v>
      </c>
      <c r="G35" s="13"/>
      <c r="H35" s="13" t="s">
        <v>129</v>
      </c>
      <c r="I35" s="13" t="s">
        <v>114</v>
      </c>
      <c r="J35" s="27">
        <v>26</v>
      </c>
      <c r="K35" s="30">
        <v>69</v>
      </c>
      <c r="L35" s="29">
        <v>77.82</v>
      </c>
      <c r="M35" s="36">
        <v>72.528</v>
      </c>
      <c r="N35" s="27">
        <v>10</v>
      </c>
      <c r="O35" s="27" t="s">
        <v>22</v>
      </c>
      <c r="P35" s="38"/>
      <c r="Q35" s="3">
        <f t="shared" ref="Q35:Q66" si="3">K35*0.6+L35*0.4</f>
        <v>72.528</v>
      </c>
    </row>
    <row r="36" s="2" customFormat="true" ht="25" customHeight="true" spans="1:17">
      <c r="A36" s="13">
        <v>35</v>
      </c>
      <c r="B36" s="12" t="s">
        <v>130</v>
      </c>
      <c r="C36" s="13" t="s">
        <v>131</v>
      </c>
      <c r="D36" s="13" t="s">
        <v>112</v>
      </c>
      <c r="E36" s="13" t="s">
        <v>19</v>
      </c>
      <c r="F36" s="13" t="str">
        <f t="shared" si="2"/>
        <v>洞口县乡镇事业单位帮扶乡村振兴</v>
      </c>
      <c r="G36" s="13"/>
      <c r="H36" s="13" t="s">
        <v>132</v>
      </c>
      <c r="I36" s="13" t="s">
        <v>114</v>
      </c>
      <c r="J36" s="27">
        <v>11</v>
      </c>
      <c r="K36" s="30">
        <v>68.9</v>
      </c>
      <c r="L36" s="29">
        <v>75.66</v>
      </c>
      <c r="M36" s="36">
        <v>71.604</v>
      </c>
      <c r="N36" s="27">
        <v>22</v>
      </c>
      <c r="O36" s="27" t="s">
        <v>50</v>
      </c>
      <c r="P36" s="38"/>
      <c r="Q36" s="3">
        <f t="shared" si="3"/>
        <v>71.604</v>
      </c>
    </row>
    <row r="37" s="2" customFormat="true" ht="25" customHeight="true" spans="1:17">
      <c r="A37" s="13">
        <v>36</v>
      </c>
      <c r="B37" s="12" t="s">
        <v>133</v>
      </c>
      <c r="C37" s="13" t="s">
        <v>134</v>
      </c>
      <c r="D37" s="13" t="s">
        <v>112</v>
      </c>
      <c r="E37" s="13" t="s">
        <v>19</v>
      </c>
      <c r="F37" s="13" t="str">
        <f t="shared" si="2"/>
        <v>洞口县乡镇事业单位帮扶乡村振兴</v>
      </c>
      <c r="G37" s="13"/>
      <c r="H37" s="13" t="s">
        <v>135</v>
      </c>
      <c r="I37" s="13" t="s">
        <v>114</v>
      </c>
      <c r="J37" s="27">
        <v>29</v>
      </c>
      <c r="K37" s="30">
        <v>68.8</v>
      </c>
      <c r="L37" s="29">
        <v>77.74</v>
      </c>
      <c r="M37" s="36">
        <v>72.376</v>
      </c>
      <c r="N37" s="27">
        <v>12</v>
      </c>
      <c r="O37" s="27" t="s">
        <v>22</v>
      </c>
      <c r="P37" s="38"/>
      <c r="Q37" s="3">
        <f t="shared" si="3"/>
        <v>72.376</v>
      </c>
    </row>
    <row r="38" s="2" customFormat="true" ht="25" customHeight="true" spans="1:17">
      <c r="A38" s="13">
        <v>37</v>
      </c>
      <c r="B38" s="12" t="s">
        <v>136</v>
      </c>
      <c r="C38" s="13" t="s">
        <v>137</v>
      </c>
      <c r="D38" s="13" t="s">
        <v>112</v>
      </c>
      <c r="E38" s="13" t="s">
        <v>19</v>
      </c>
      <c r="F38" s="13" t="str">
        <f t="shared" si="2"/>
        <v>洞口县乡镇事业单位帮扶乡村振兴</v>
      </c>
      <c r="G38" s="13"/>
      <c r="H38" s="13" t="s">
        <v>138</v>
      </c>
      <c r="I38" s="13" t="s">
        <v>114</v>
      </c>
      <c r="J38" s="27">
        <v>21</v>
      </c>
      <c r="K38" s="30">
        <v>68.6</v>
      </c>
      <c r="L38" s="29">
        <v>78.04</v>
      </c>
      <c r="M38" s="36">
        <v>72.376</v>
      </c>
      <c r="N38" s="27">
        <v>12</v>
      </c>
      <c r="O38" s="27" t="s">
        <v>22</v>
      </c>
      <c r="P38" s="38"/>
      <c r="Q38" s="3">
        <f t="shared" si="3"/>
        <v>72.376</v>
      </c>
    </row>
    <row r="39" s="2" customFormat="true" ht="25" customHeight="true" spans="1:17">
      <c r="A39" s="13">
        <v>38</v>
      </c>
      <c r="B39" s="12" t="s">
        <v>139</v>
      </c>
      <c r="C39" s="13" t="s">
        <v>140</v>
      </c>
      <c r="D39" s="13" t="s">
        <v>112</v>
      </c>
      <c r="E39" s="13" t="s">
        <v>19</v>
      </c>
      <c r="F39" s="13" t="str">
        <f t="shared" si="2"/>
        <v>洞口县乡镇事业单位帮扶乡村振兴</v>
      </c>
      <c r="G39" s="13"/>
      <c r="H39" s="13" t="s">
        <v>141</v>
      </c>
      <c r="I39" s="13" t="s">
        <v>114</v>
      </c>
      <c r="J39" s="27">
        <v>6</v>
      </c>
      <c r="K39" s="30">
        <v>68.5</v>
      </c>
      <c r="L39" s="29">
        <v>82.22</v>
      </c>
      <c r="M39" s="36">
        <v>73.988</v>
      </c>
      <c r="N39" s="27">
        <v>3</v>
      </c>
      <c r="O39" s="27" t="s">
        <v>22</v>
      </c>
      <c r="P39" s="27"/>
      <c r="Q39" s="3">
        <f t="shared" si="3"/>
        <v>73.988</v>
      </c>
    </row>
    <row r="40" s="2" customFormat="true" ht="25" customHeight="true" spans="1:17">
      <c r="A40" s="13">
        <v>39</v>
      </c>
      <c r="B40" s="12" t="s">
        <v>142</v>
      </c>
      <c r="C40" s="13" t="s">
        <v>143</v>
      </c>
      <c r="D40" s="13" t="s">
        <v>112</v>
      </c>
      <c r="E40" s="13" t="s">
        <v>19</v>
      </c>
      <c r="F40" s="13" t="str">
        <f t="shared" si="2"/>
        <v>洞口县乡镇事业单位帮扶乡村振兴</v>
      </c>
      <c r="G40" s="13"/>
      <c r="H40" s="13" t="s">
        <v>144</v>
      </c>
      <c r="I40" s="13" t="s">
        <v>114</v>
      </c>
      <c r="J40" s="27">
        <v>36</v>
      </c>
      <c r="K40" s="30">
        <v>68.2</v>
      </c>
      <c r="L40" s="29">
        <v>78</v>
      </c>
      <c r="M40" s="36">
        <v>72.12</v>
      </c>
      <c r="N40" s="27">
        <v>17</v>
      </c>
      <c r="O40" s="27" t="s">
        <v>22</v>
      </c>
      <c r="P40" s="27"/>
      <c r="Q40" s="3">
        <f t="shared" si="3"/>
        <v>72.12</v>
      </c>
    </row>
    <row r="41" s="2" customFormat="true" ht="25" customHeight="true" spans="1:17">
      <c r="A41" s="13">
        <v>40</v>
      </c>
      <c r="B41" s="12" t="s">
        <v>145</v>
      </c>
      <c r="C41" s="13" t="s">
        <v>146</v>
      </c>
      <c r="D41" s="13" t="s">
        <v>112</v>
      </c>
      <c r="E41" s="13" t="s">
        <v>19</v>
      </c>
      <c r="F41" s="13" t="str">
        <f t="shared" si="2"/>
        <v>洞口县乡镇事业单位帮扶乡村振兴</v>
      </c>
      <c r="G41" s="13"/>
      <c r="H41" s="13" t="s">
        <v>147</v>
      </c>
      <c r="I41" s="13" t="s">
        <v>114</v>
      </c>
      <c r="J41" s="27">
        <v>3</v>
      </c>
      <c r="K41" s="30">
        <v>68.1</v>
      </c>
      <c r="L41" s="29">
        <v>80.14</v>
      </c>
      <c r="M41" s="36">
        <v>72.916</v>
      </c>
      <c r="N41" s="27">
        <v>6</v>
      </c>
      <c r="O41" s="27" t="s">
        <v>22</v>
      </c>
      <c r="P41" s="38"/>
      <c r="Q41" s="3">
        <f t="shared" si="3"/>
        <v>72.916</v>
      </c>
    </row>
    <row r="42" s="2" customFormat="true" ht="25" customHeight="true" spans="1:17">
      <c r="A42" s="13">
        <v>41</v>
      </c>
      <c r="B42" s="12" t="s">
        <v>148</v>
      </c>
      <c r="C42" s="13" t="s">
        <v>149</v>
      </c>
      <c r="D42" s="13" t="s">
        <v>112</v>
      </c>
      <c r="E42" s="13" t="s">
        <v>19</v>
      </c>
      <c r="F42" s="13" t="str">
        <f t="shared" si="2"/>
        <v>洞口县乡镇事业单位帮扶乡村振兴</v>
      </c>
      <c r="G42" s="13"/>
      <c r="H42" s="13" t="s">
        <v>150</v>
      </c>
      <c r="I42" s="13" t="s">
        <v>114</v>
      </c>
      <c r="J42" s="27">
        <v>34</v>
      </c>
      <c r="K42" s="30">
        <v>68.1</v>
      </c>
      <c r="L42" s="29">
        <v>80.18</v>
      </c>
      <c r="M42" s="36">
        <v>72.932</v>
      </c>
      <c r="N42" s="27">
        <v>5</v>
      </c>
      <c r="O42" s="27" t="s">
        <v>22</v>
      </c>
      <c r="P42" s="27"/>
      <c r="Q42" s="3">
        <f t="shared" si="3"/>
        <v>72.932</v>
      </c>
    </row>
    <row r="43" s="2" customFormat="true" ht="25" customHeight="true" spans="1:17">
      <c r="A43" s="13">
        <v>42</v>
      </c>
      <c r="B43" s="12" t="s">
        <v>151</v>
      </c>
      <c r="C43" s="13" t="s">
        <v>152</v>
      </c>
      <c r="D43" s="13" t="s">
        <v>112</v>
      </c>
      <c r="E43" s="13" t="s">
        <v>19</v>
      </c>
      <c r="F43" s="13" t="str">
        <f t="shared" si="2"/>
        <v>洞口县乡镇事业单位帮扶乡村振兴</v>
      </c>
      <c r="G43" s="13"/>
      <c r="H43" s="13" t="s">
        <v>153</v>
      </c>
      <c r="I43" s="13" t="s">
        <v>114</v>
      </c>
      <c r="J43" s="27">
        <v>25</v>
      </c>
      <c r="K43" s="30">
        <v>67.9</v>
      </c>
      <c r="L43" s="29">
        <v>70</v>
      </c>
      <c r="M43" s="36">
        <v>68.74</v>
      </c>
      <c r="N43" s="27">
        <v>36</v>
      </c>
      <c r="O43" s="27" t="s">
        <v>50</v>
      </c>
      <c r="P43" s="38"/>
      <c r="Q43" s="3">
        <f t="shared" si="3"/>
        <v>68.74</v>
      </c>
    </row>
    <row r="44" s="2" customFormat="true" ht="25" customHeight="true" spans="1:17">
      <c r="A44" s="13">
        <v>43</v>
      </c>
      <c r="B44" s="12" t="s">
        <v>154</v>
      </c>
      <c r="C44" s="13" t="s">
        <v>155</v>
      </c>
      <c r="D44" s="13" t="s">
        <v>112</v>
      </c>
      <c r="E44" s="13" t="s">
        <v>19</v>
      </c>
      <c r="F44" s="13" t="str">
        <f t="shared" si="2"/>
        <v>洞口县乡镇事业单位帮扶乡村振兴</v>
      </c>
      <c r="G44" s="13"/>
      <c r="H44" s="13" t="s">
        <v>156</v>
      </c>
      <c r="I44" s="13" t="s">
        <v>114</v>
      </c>
      <c r="J44" s="27">
        <v>22</v>
      </c>
      <c r="K44" s="30">
        <v>67.7</v>
      </c>
      <c r="L44" s="29">
        <v>79.1</v>
      </c>
      <c r="M44" s="36">
        <v>72.26</v>
      </c>
      <c r="N44" s="27">
        <v>15</v>
      </c>
      <c r="O44" s="27" t="s">
        <v>22</v>
      </c>
      <c r="P44" s="38"/>
      <c r="Q44" s="3">
        <f t="shared" si="3"/>
        <v>72.26</v>
      </c>
    </row>
    <row r="45" s="2" customFormat="true" ht="25" customHeight="true" spans="1:17">
      <c r="A45" s="13">
        <v>44</v>
      </c>
      <c r="B45" s="12" t="s">
        <v>157</v>
      </c>
      <c r="C45" s="13" t="s">
        <v>158</v>
      </c>
      <c r="D45" s="13" t="s">
        <v>112</v>
      </c>
      <c r="E45" s="13" t="s">
        <v>19</v>
      </c>
      <c r="F45" s="13" t="str">
        <f t="shared" si="2"/>
        <v>洞口县乡镇事业单位帮扶乡村振兴</v>
      </c>
      <c r="G45" s="13"/>
      <c r="H45" s="13" t="s">
        <v>159</v>
      </c>
      <c r="I45" s="13" t="s">
        <v>114</v>
      </c>
      <c r="J45" s="27">
        <v>32</v>
      </c>
      <c r="K45" s="30">
        <v>67.6</v>
      </c>
      <c r="L45" s="29">
        <v>80.52</v>
      </c>
      <c r="M45" s="36">
        <v>72.768</v>
      </c>
      <c r="N45" s="27">
        <v>7</v>
      </c>
      <c r="O45" s="27" t="s">
        <v>22</v>
      </c>
      <c r="P45" s="38"/>
      <c r="Q45" s="3">
        <f t="shared" si="3"/>
        <v>72.768</v>
      </c>
    </row>
    <row r="46" s="2" customFormat="true" ht="25" customHeight="true" spans="1:17">
      <c r="A46" s="13">
        <v>45</v>
      </c>
      <c r="B46" s="12" t="s">
        <v>160</v>
      </c>
      <c r="C46" s="13" t="s">
        <v>161</v>
      </c>
      <c r="D46" s="13" t="s">
        <v>112</v>
      </c>
      <c r="E46" s="13" t="s">
        <v>19</v>
      </c>
      <c r="F46" s="13" t="str">
        <f t="shared" si="2"/>
        <v>洞口县乡镇事业单位帮扶乡村振兴</v>
      </c>
      <c r="G46" s="13"/>
      <c r="H46" s="13" t="s">
        <v>162</v>
      </c>
      <c r="I46" s="13" t="s">
        <v>114</v>
      </c>
      <c r="J46" s="27">
        <v>31</v>
      </c>
      <c r="K46" s="30">
        <v>67.6</v>
      </c>
      <c r="L46" s="29">
        <v>77.46</v>
      </c>
      <c r="M46" s="36">
        <v>71.544</v>
      </c>
      <c r="N46" s="27">
        <v>23</v>
      </c>
      <c r="O46" s="27" t="s">
        <v>50</v>
      </c>
      <c r="P46" s="38"/>
      <c r="Q46" s="3">
        <f t="shared" si="3"/>
        <v>71.544</v>
      </c>
    </row>
    <row r="47" s="2" customFormat="true" ht="25" customHeight="true" spans="1:17">
      <c r="A47" s="13">
        <v>46</v>
      </c>
      <c r="B47" s="12" t="s">
        <v>163</v>
      </c>
      <c r="C47" s="13" t="s">
        <v>164</v>
      </c>
      <c r="D47" s="13" t="s">
        <v>112</v>
      </c>
      <c r="E47" s="13" t="s">
        <v>19</v>
      </c>
      <c r="F47" s="13" t="str">
        <f t="shared" si="2"/>
        <v>洞口县乡镇事业单位帮扶乡村振兴</v>
      </c>
      <c r="G47" s="13"/>
      <c r="H47" s="13" t="s">
        <v>165</v>
      </c>
      <c r="I47" s="13" t="s">
        <v>114</v>
      </c>
      <c r="J47" s="27">
        <v>10</v>
      </c>
      <c r="K47" s="30">
        <v>67.3</v>
      </c>
      <c r="L47" s="29">
        <v>78.18</v>
      </c>
      <c r="M47" s="36">
        <v>71.652</v>
      </c>
      <c r="N47" s="27">
        <v>20</v>
      </c>
      <c r="O47" s="27" t="s">
        <v>50</v>
      </c>
      <c r="P47" s="38"/>
      <c r="Q47" s="3">
        <f t="shared" si="3"/>
        <v>71.652</v>
      </c>
    </row>
    <row r="48" s="2" customFormat="true" ht="25" customHeight="true" spans="1:17">
      <c r="A48" s="13">
        <v>47</v>
      </c>
      <c r="B48" s="12" t="s">
        <v>166</v>
      </c>
      <c r="C48" s="13" t="s">
        <v>167</v>
      </c>
      <c r="D48" s="13" t="s">
        <v>112</v>
      </c>
      <c r="E48" s="13" t="s">
        <v>19</v>
      </c>
      <c r="F48" s="13" t="str">
        <f t="shared" si="2"/>
        <v>洞口县乡镇事业单位帮扶乡村振兴</v>
      </c>
      <c r="G48" s="13"/>
      <c r="H48" s="13" t="s">
        <v>168</v>
      </c>
      <c r="I48" s="13" t="s">
        <v>114</v>
      </c>
      <c r="J48" s="27">
        <v>1</v>
      </c>
      <c r="K48" s="30">
        <v>67.2</v>
      </c>
      <c r="L48" s="29">
        <v>79.88</v>
      </c>
      <c r="M48" s="36">
        <v>72.272</v>
      </c>
      <c r="N48" s="27">
        <v>14</v>
      </c>
      <c r="O48" s="27" t="s">
        <v>22</v>
      </c>
      <c r="P48" s="38"/>
      <c r="Q48" s="3">
        <f t="shared" si="3"/>
        <v>72.272</v>
      </c>
    </row>
    <row r="49" s="2" customFormat="true" ht="25" customHeight="true" spans="1:17">
      <c r="A49" s="13">
        <v>48</v>
      </c>
      <c r="B49" s="12" t="s">
        <v>169</v>
      </c>
      <c r="C49" s="13" t="s">
        <v>170</v>
      </c>
      <c r="D49" s="13" t="s">
        <v>112</v>
      </c>
      <c r="E49" s="13" t="s">
        <v>19</v>
      </c>
      <c r="F49" s="13" t="str">
        <f t="shared" si="2"/>
        <v>洞口县乡镇事业单位帮扶乡村振兴</v>
      </c>
      <c r="G49" s="13"/>
      <c r="H49" s="13" t="s">
        <v>171</v>
      </c>
      <c r="I49" s="13" t="s">
        <v>114</v>
      </c>
      <c r="J49" s="27">
        <v>27</v>
      </c>
      <c r="K49" s="30">
        <v>67.1</v>
      </c>
      <c r="L49" s="29">
        <v>75.98</v>
      </c>
      <c r="M49" s="36">
        <v>70.652</v>
      </c>
      <c r="N49" s="27">
        <v>29</v>
      </c>
      <c r="O49" s="27" t="s">
        <v>50</v>
      </c>
      <c r="P49" s="38"/>
      <c r="Q49" s="3">
        <f t="shared" si="3"/>
        <v>70.652</v>
      </c>
    </row>
    <row r="50" s="2" customFormat="true" ht="25" customHeight="true" spans="1:17">
      <c r="A50" s="13">
        <v>49</v>
      </c>
      <c r="B50" s="12" t="s">
        <v>172</v>
      </c>
      <c r="C50" s="13" t="s">
        <v>173</v>
      </c>
      <c r="D50" s="13" t="s">
        <v>112</v>
      </c>
      <c r="E50" s="13" t="s">
        <v>19</v>
      </c>
      <c r="F50" s="13" t="str">
        <f t="shared" si="2"/>
        <v>洞口县乡镇事业单位帮扶乡村振兴</v>
      </c>
      <c r="G50" s="13"/>
      <c r="H50" s="13" t="s">
        <v>174</v>
      </c>
      <c r="I50" s="13" t="s">
        <v>114</v>
      </c>
      <c r="J50" s="27">
        <v>19</v>
      </c>
      <c r="K50" s="30">
        <v>67</v>
      </c>
      <c r="L50" s="29">
        <v>80.78</v>
      </c>
      <c r="M50" s="36">
        <v>72.512</v>
      </c>
      <c r="N50" s="27">
        <v>11</v>
      </c>
      <c r="O50" s="27" t="s">
        <v>22</v>
      </c>
      <c r="P50" s="38"/>
      <c r="Q50" s="3">
        <f t="shared" si="3"/>
        <v>72.512</v>
      </c>
    </row>
    <row r="51" s="2" customFormat="true" ht="25" customHeight="true" spans="1:17">
      <c r="A51" s="13">
        <v>50</v>
      </c>
      <c r="B51" s="12" t="s">
        <v>175</v>
      </c>
      <c r="C51" s="13" t="s">
        <v>176</v>
      </c>
      <c r="D51" s="13" t="s">
        <v>112</v>
      </c>
      <c r="E51" s="13" t="s">
        <v>19</v>
      </c>
      <c r="F51" s="13" t="str">
        <f t="shared" si="2"/>
        <v>洞口县乡镇事业单位帮扶乡村振兴</v>
      </c>
      <c r="G51" s="13"/>
      <c r="H51" s="13" t="s">
        <v>177</v>
      </c>
      <c r="I51" s="13" t="s">
        <v>114</v>
      </c>
      <c r="J51" s="27">
        <v>14</v>
      </c>
      <c r="K51" s="30">
        <v>67</v>
      </c>
      <c r="L51" s="29">
        <v>79.02</v>
      </c>
      <c r="M51" s="36">
        <v>71.808</v>
      </c>
      <c r="N51" s="27">
        <v>18</v>
      </c>
      <c r="O51" s="27" t="s">
        <v>22</v>
      </c>
      <c r="P51" s="38"/>
      <c r="Q51" s="3">
        <f t="shared" si="3"/>
        <v>71.808</v>
      </c>
    </row>
    <row r="52" s="2" customFormat="true" ht="25" customHeight="true" spans="1:17">
      <c r="A52" s="13">
        <v>51</v>
      </c>
      <c r="B52" s="12" t="s">
        <v>178</v>
      </c>
      <c r="C52" s="13" t="s">
        <v>179</v>
      </c>
      <c r="D52" s="13" t="s">
        <v>112</v>
      </c>
      <c r="E52" s="13" t="s">
        <v>19</v>
      </c>
      <c r="F52" s="13" t="str">
        <f t="shared" si="2"/>
        <v>洞口县乡镇事业单位帮扶乡村振兴</v>
      </c>
      <c r="G52" s="13"/>
      <c r="H52" s="13" t="s">
        <v>180</v>
      </c>
      <c r="I52" s="13" t="s">
        <v>114</v>
      </c>
      <c r="J52" s="27">
        <v>2</v>
      </c>
      <c r="K52" s="30">
        <v>66.7</v>
      </c>
      <c r="L52" s="29">
        <v>77.46</v>
      </c>
      <c r="M52" s="36">
        <v>71.004</v>
      </c>
      <c r="N52" s="27">
        <v>26</v>
      </c>
      <c r="O52" s="27" t="s">
        <v>50</v>
      </c>
      <c r="P52" s="27"/>
      <c r="Q52" s="3">
        <f t="shared" si="3"/>
        <v>71.004</v>
      </c>
    </row>
    <row r="53" s="2" customFormat="true" ht="25" customHeight="true" spans="1:17">
      <c r="A53" s="13">
        <v>52</v>
      </c>
      <c r="B53" s="12" t="s">
        <v>181</v>
      </c>
      <c r="C53" s="13" t="s">
        <v>182</v>
      </c>
      <c r="D53" s="13" t="s">
        <v>112</v>
      </c>
      <c r="E53" s="13" t="s">
        <v>19</v>
      </c>
      <c r="F53" s="13" t="str">
        <f t="shared" si="2"/>
        <v>洞口县乡镇事业单位帮扶乡村振兴</v>
      </c>
      <c r="G53" s="13"/>
      <c r="H53" s="13" t="s">
        <v>183</v>
      </c>
      <c r="I53" s="13" t="s">
        <v>114</v>
      </c>
      <c r="J53" s="27">
        <v>24</v>
      </c>
      <c r="K53" s="30">
        <v>66.7</v>
      </c>
      <c r="L53" s="29">
        <v>79.24</v>
      </c>
      <c r="M53" s="36">
        <v>71.716</v>
      </c>
      <c r="N53" s="27">
        <v>19</v>
      </c>
      <c r="O53" s="27" t="s">
        <v>50</v>
      </c>
      <c r="P53" s="27"/>
      <c r="Q53" s="3">
        <f t="shared" si="3"/>
        <v>71.716</v>
      </c>
    </row>
    <row r="54" s="2" customFormat="true" ht="25" customHeight="true" spans="1:17">
      <c r="A54" s="13">
        <v>53</v>
      </c>
      <c r="B54" s="12" t="s">
        <v>184</v>
      </c>
      <c r="C54" s="13" t="s">
        <v>185</v>
      </c>
      <c r="D54" s="13" t="s">
        <v>112</v>
      </c>
      <c r="E54" s="13" t="s">
        <v>19</v>
      </c>
      <c r="F54" s="13" t="str">
        <f t="shared" si="2"/>
        <v>洞口县乡镇事业单位帮扶乡村振兴</v>
      </c>
      <c r="G54" s="13"/>
      <c r="H54" s="13" t="s">
        <v>186</v>
      </c>
      <c r="I54" s="13" t="s">
        <v>114</v>
      </c>
      <c r="J54" s="27">
        <v>8</v>
      </c>
      <c r="K54" s="30">
        <v>66.7</v>
      </c>
      <c r="L54" s="29">
        <v>76.94</v>
      </c>
      <c r="M54" s="36">
        <v>70.796</v>
      </c>
      <c r="N54" s="27">
        <v>28</v>
      </c>
      <c r="O54" s="27" t="s">
        <v>50</v>
      </c>
      <c r="P54" s="38"/>
      <c r="Q54" s="3">
        <f t="shared" si="3"/>
        <v>70.796</v>
      </c>
    </row>
    <row r="55" s="2" customFormat="true" ht="25" customHeight="true" spans="1:17">
      <c r="A55" s="13">
        <v>54</v>
      </c>
      <c r="B55" s="12" t="s">
        <v>187</v>
      </c>
      <c r="C55" s="13" t="s">
        <v>188</v>
      </c>
      <c r="D55" s="13" t="s">
        <v>112</v>
      </c>
      <c r="E55" s="13" t="s">
        <v>19</v>
      </c>
      <c r="F55" s="13" t="str">
        <f t="shared" si="2"/>
        <v>洞口县乡镇事业单位帮扶乡村振兴</v>
      </c>
      <c r="G55" s="13"/>
      <c r="H55" s="13" t="s">
        <v>189</v>
      </c>
      <c r="I55" s="13" t="s">
        <v>114</v>
      </c>
      <c r="J55" s="27">
        <v>4</v>
      </c>
      <c r="K55" s="30">
        <v>66.5</v>
      </c>
      <c r="L55" s="29">
        <v>81.7</v>
      </c>
      <c r="M55" s="36">
        <v>72.58</v>
      </c>
      <c r="N55" s="27">
        <v>9</v>
      </c>
      <c r="O55" s="27" t="s">
        <v>22</v>
      </c>
      <c r="P55" s="38"/>
      <c r="Q55" s="3">
        <f t="shared" si="3"/>
        <v>72.58</v>
      </c>
    </row>
    <row r="56" s="2" customFormat="true" ht="25" customHeight="true" spans="1:17">
      <c r="A56" s="13">
        <v>55</v>
      </c>
      <c r="B56" s="12" t="s">
        <v>190</v>
      </c>
      <c r="C56" s="13" t="s">
        <v>191</v>
      </c>
      <c r="D56" s="13" t="s">
        <v>112</v>
      </c>
      <c r="E56" s="13" t="s">
        <v>19</v>
      </c>
      <c r="F56" s="13" t="str">
        <f t="shared" si="2"/>
        <v>洞口县乡镇事业单位帮扶乡村振兴</v>
      </c>
      <c r="G56" s="13"/>
      <c r="H56" s="13" t="s">
        <v>192</v>
      </c>
      <c r="I56" s="13" t="s">
        <v>114</v>
      </c>
      <c r="J56" s="27">
        <v>9</v>
      </c>
      <c r="K56" s="30">
        <v>66.5</v>
      </c>
      <c r="L56" s="29">
        <v>78.16</v>
      </c>
      <c r="M56" s="36">
        <v>71.164</v>
      </c>
      <c r="N56" s="27">
        <v>24</v>
      </c>
      <c r="O56" s="27" t="s">
        <v>50</v>
      </c>
      <c r="P56" s="27"/>
      <c r="Q56" s="3">
        <f t="shared" si="3"/>
        <v>71.164</v>
      </c>
    </row>
    <row r="57" s="2" customFormat="true" ht="25" customHeight="true" spans="1:17">
      <c r="A57" s="13">
        <v>56</v>
      </c>
      <c r="B57" s="12" t="s">
        <v>193</v>
      </c>
      <c r="C57" s="13" t="s">
        <v>194</v>
      </c>
      <c r="D57" s="13" t="s">
        <v>112</v>
      </c>
      <c r="E57" s="13" t="s">
        <v>19</v>
      </c>
      <c r="F57" s="13" t="str">
        <f t="shared" si="2"/>
        <v>洞口县乡镇事业单位帮扶乡村振兴</v>
      </c>
      <c r="G57" s="13"/>
      <c r="H57" s="13" t="s">
        <v>195</v>
      </c>
      <c r="I57" s="13" t="s">
        <v>114</v>
      </c>
      <c r="J57" s="27">
        <v>7</v>
      </c>
      <c r="K57" s="30">
        <v>66.1</v>
      </c>
      <c r="L57" s="29">
        <v>77.42</v>
      </c>
      <c r="M57" s="36">
        <v>70.628</v>
      </c>
      <c r="N57" s="27">
        <v>31</v>
      </c>
      <c r="O57" s="27" t="s">
        <v>50</v>
      </c>
      <c r="P57" s="38"/>
      <c r="Q57" s="3">
        <f t="shared" si="3"/>
        <v>70.628</v>
      </c>
    </row>
    <row r="58" s="2" customFormat="true" ht="25" customHeight="true" spans="1:17">
      <c r="A58" s="13">
        <v>57</v>
      </c>
      <c r="B58" s="12" t="s">
        <v>196</v>
      </c>
      <c r="C58" s="13" t="s">
        <v>197</v>
      </c>
      <c r="D58" s="13" t="s">
        <v>112</v>
      </c>
      <c r="E58" s="13" t="s">
        <v>19</v>
      </c>
      <c r="F58" s="13" t="str">
        <f t="shared" si="2"/>
        <v>洞口县乡镇事业单位帮扶乡村振兴</v>
      </c>
      <c r="G58" s="13"/>
      <c r="H58" s="13" t="s">
        <v>198</v>
      </c>
      <c r="I58" s="13" t="s">
        <v>114</v>
      </c>
      <c r="J58" s="27">
        <v>15</v>
      </c>
      <c r="K58" s="30">
        <v>65.8</v>
      </c>
      <c r="L58" s="29">
        <v>77.76</v>
      </c>
      <c r="M58" s="36">
        <v>70.584</v>
      </c>
      <c r="N58" s="27">
        <v>33</v>
      </c>
      <c r="O58" s="27" t="s">
        <v>50</v>
      </c>
      <c r="P58" s="39"/>
      <c r="Q58" s="3">
        <f t="shared" si="3"/>
        <v>70.584</v>
      </c>
    </row>
    <row r="59" s="2" customFormat="true" ht="25" customHeight="true" spans="1:17">
      <c r="A59" s="13">
        <v>58</v>
      </c>
      <c r="B59" s="12" t="s">
        <v>199</v>
      </c>
      <c r="C59" s="13" t="s">
        <v>200</v>
      </c>
      <c r="D59" s="13" t="s">
        <v>112</v>
      </c>
      <c r="E59" s="13" t="s">
        <v>19</v>
      </c>
      <c r="F59" s="13" t="str">
        <f t="shared" si="2"/>
        <v>洞口县乡镇事业单位帮扶乡村振兴</v>
      </c>
      <c r="G59" s="13"/>
      <c r="H59" s="13" t="s">
        <v>201</v>
      </c>
      <c r="I59" s="13" t="s">
        <v>114</v>
      </c>
      <c r="J59" s="27">
        <v>28</v>
      </c>
      <c r="K59" s="30">
        <v>65.7</v>
      </c>
      <c r="L59" s="29">
        <v>78.58</v>
      </c>
      <c r="M59" s="36">
        <v>70.852</v>
      </c>
      <c r="N59" s="27">
        <v>27</v>
      </c>
      <c r="O59" s="27" t="s">
        <v>50</v>
      </c>
      <c r="P59" s="38"/>
      <c r="Q59" s="3">
        <f t="shared" si="3"/>
        <v>70.852</v>
      </c>
    </row>
    <row r="60" s="2" customFormat="true" ht="25" customHeight="true" spans="1:17">
      <c r="A60" s="13">
        <v>59</v>
      </c>
      <c r="B60" s="12" t="s">
        <v>202</v>
      </c>
      <c r="C60" s="13" t="s">
        <v>203</v>
      </c>
      <c r="D60" s="13" t="s">
        <v>112</v>
      </c>
      <c r="E60" s="13" t="s">
        <v>19</v>
      </c>
      <c r="F60" s="13" t="str">
        <f t="shared" si="2"/>
        <v>洞口县乡镇事业单位帮扶乡村振兴</v>
      </c>
      <c r="G60" s="13"/>
      <c r="H60" s="13" t="s">
        <v>204</v>
      </c>
      <c r="I60" s="13" t="s">
        <v>114</v>
      </c>
      <c r="J60" s="27">
        <v>37</v>
      </c>
      <c r="K60" s="30">
        <v>65.7</v>
      </c>
      <c r="L60" s="29">
        <v>78.06</v>
      </c>
      <c r="M60" s="36">
        <v>70.644</v>
      </c>
      <c r="N60" s="27">
        <v>30</v>
      </c>
      <c r="O60" s="27" t="s">
        <v>50</v>
      </c>
      <c r="P60" s="38"/>
      <c r="Q60" s="3">
        <f t="shared" si="3"/>
        <v>70.644</v>
      </c>
    </row>
    <row r="61" s="2" customFormat="true" ht="25" customHeight="true" spans="1:17">
      <c r="A61" s="13">
        <v>60</v>
      </c>
      <c r="B61" s="12" t="s">
        <v>205</v>
      </c>
      <c r="C61" s="13" t="s">
        <v>206</v>
      </c>
      <c r="D61" s="13" t="s">
        <v>112</v>
      </c>
      <c r="E61" s="13" t="s">
        <v>19</v>
      </c>
      <c r="F61" s="13" t="str">
        <f t="shared" si="2"/>
        <v>洞口县乡镇事业单位帮扶乡村振兴</v>
      </c>
      <c r="G61" s="13"/>
      <c r="H61" s="13" t="s">
        <v>207</v>
      </c>
      <c r="I61" s="13" t="s">
        <v>114</v>
      </c>
      <c r="J61" s="27">
        <v>20</v>
      </c>
      <c r="K61" s="30">
        <v>65.5</v>
      </c>
      <c r="L61" s="29">
        <v>80.78</v>
      </c>
      <c r="M61" s="36">
        <v>71.612</v>
      </c>
      <c r="N61" s="27">
        <v>21</v>
      </c>
      <c r="O61" s="27" t="s">
        <v>50</v>
      </c>
      <c r="P61" s="27"/>
      <c r="Q61" s="3">
        <f t="shared" si="3"/>
        <v>71.612</v>
      </c>
    </row>
    <row r="62" s="2" customFormat="true" ht="25" customHeight="true" spans="1:17">
      <c r="A62" s="13">
        <v>61</v>
      </c>
      <c r="B62" s="12" t="s">
        <v>208</v>
      </c>
      <c r="C62" s="13" t="s">
        <v>209</v>
      </c>
      <c r="D62" s="13" t="s">
        <v>112</v>
      </c>
      <c r="E62" s="13" t="s">
        <v>19</v>
      </c>
      <c r="F62" s="13" t="str">
        <f t="shared" si="2"/>
        <v>洞口县乡镇事业单位帮扶乡村振兴</v>
      </c>
      <c r="G62" s="13"/>
      <c r="H62" s="13" t="s">
        <v>210</v>
      </c>
      <c r="I62" s="13" t="s">
        <v>114</v>
      </c>
      <c r="J62" s="27">
        <v>33</v>
      </c>
      <c r="K62" s="30">
        <v>65.5</v>
      </c>
      <c r="L62" s="29">
        <v>77.32</v>
      </c>
      <c r="M62" s="36">
        <v>70.228</v>
      </c>
      <c r="N62" s="27">
        <v>35</v>
      </c>
      <c r="O62" s="27" t="s">
        <v>50</v>
      </c>
      <c r="P62" s="38"/>
      <c r="Q62" s="3">
        <f t="shared" si="3"/>
        <v>70.228</v>
      </c>
    </row>
    <row r="63" s="2" customFormat="true" ht="25" customHeight="true" spans="1:17">
      <c r="A63" s="13">
        <v>62</v>
      </c>
      <c r="B63" s="12" t="s">
        <v>211</v>
      </c>
      <c r="C63" s="13" t="s">
        <v>212</v>
      </c>
      <c r="D63" s="13" t="s">
        <v>112</v>
      </c>
      <c r="E63" s="13" t="s">
        <v>19</v>
      </c>
      <c r="F63" s="13" t="str">
        <f t="shared" si="2"/>
        <v>洞口县乡镇事业单位帮扶乡村振兴</v>
      </c>
      <c r="G63" s="13"/>
      <c r="H63" s="13" t="s">
        <v>213</v>
      </c>
      <c r="I63" s="13" t="s">
        <v>114</v>
      </c>
      <c r="J63" s="27">
        <v>16</v>
      </c>
      <c r="K63" s="30">
        <v>65.5</v>
      </c>
      <c r="L63" s="29">
        <v>77.52</v>
      </c>
      <c r="M63" s="36">
        <v>70.308</v>
      </c>
      <c r="N63" s="27">
        <v>34</v>
      </c>
      <c r="O63" s="27" t="s">
        <v>50</v>
      </c>
      <c r="P63" s="38"/>
      <c r="Q63" s="3">
        <f t="shared" si="3"/>
        <v>70.308</v>
      </c>
    </row>
    <row r="64" s="2" customFormat="true" ht="25" customHeight="true" spans="1:17">
      <c r="A64" s="13">
        <v>63</v>
      </c>
      <c r="B64" s="12" t="s">
        <v>214</v>
      </c>
      <c r="C64" s="13" t="s">
        <v>215</v>
      </c>
      <c r="D64" s="13" t="s">
        <v>112</v>
      </c>
      <c r="E64" s="13" t="s">
        <v>19</v>
      </c>
      <c r="F64" s="13" t="str">
        <f t="shared" si="2"/>
        <v>洞口县乡镇事业单位帮扶乡村振兴</v>
      </c>
      <c r="G64" s="13"/>
      <c r="H64" s="13" t="s">
        <v>216</v>
      </c>
      <c r="I64" s="13" t="s">
        <v>114</v>
      </c>
      <c r="J64" s="27">
        <v>35</v>
      </c>
      <c r="K64" s="30">
        <v>65.3</v>
      </c>
      <c r="L64" s="29">
        <v>78.6</v>
      </c>
      <c r="M64" s="36">
        <v>70.62</v>
      </c>
      <c r="N64" s="27">
        <v>32</v>
      </c>
      <c r="O64" s="27" t="s">
        <v>50</v>
      </c>
      <c r="P64" s="38"/>
      <c r="Q64" s="3">
        <f t="shared" si="3"/>
        <v>70.62</v>
      </c>
    </row>
    <row r="65" s="2" customFormat="true" ht="25" customHeight="true" spans="1:17">
      <c r="A65" s="13">
        <v>64</v>
      </c>
      <c r="B65" s="12" t="s">
        <v>217</v>
      </c>
      <c r="C65" s="13" t="s">
        <v>218</v>
      </c>
      <c r="D65" s="13" t="s">
        <v>112</v>
      </c>
      <c r="E65" s="13" t="s">
        <v>19</v>
      </c>
      <c r="F65" s="13" t="str">
        <f t="shared" si="2"/>
        <v>洞口县乡镇事业单位帮扶乡村振兴</v>
      </c>
      <c r="G65" s="13"/>
      <c r="H65" s="13" t="s">
        <v>219</v>
      </c>
      <c r="I65" s="13" t="s">
        <v>114</v>
      </c>
      <c r="J65" s="27">
        <v>23</v>
      </c>
      <c r="K65" s="30">
        <v>65.2</v>
      </c>
      <c r="L65" s="29">
        <v>79.84</v>
      </c>
      <c r="M65" s="36">
        <v>71.056</v>
      </c>
      <c r="N65" s="27">
        <v>25</v>
      </c>
      <c r="O65" s="27" t="s">
        <v>50</v>
      </c>
      <c r="P65" s="38"/>
      <c r="Q65" s="3">
        <f t="shared" si="3"/>
        <v>71.056</v>
      </c>
    </row>
    <row r="66" s="2" customFormat="true" ht="25" customHeight="true" spans="1:17">
      <c r="A66" s="13">
        <v>65</v>
      </c>
      <c r="B66" s="12" t="s">
        <v>220</v>
      </c>
      <c r="C66" s="13" t="s">
        <v>221</v>
      </c>
      <c r="D66" s="13" t="s">
        <v>112</v>
      </c>
      <c r="E66" s="13" t="s">
        <v>19</v>
      </c>
      <c r="F66" s="13" t="str">
        <f t="shared" si="2"/>
        <v>洞口县乡镇事业单位帮扶乡村振兴</v>
      </c>
      <c r="G66" s="13"/>
      <c r="H66" s="13" t="s">
        <v>222</v>
      </c>
      <c r="I66" s="13" t="s">
        <v>114</v>
      </c>
      <c r="J66" s="27">
        <v>18</v>
      </c>
      <c r="K66" s="30">
        <v>65.2</v>
      </c>
      <c r="L66" s="29">
        <v>71.64</v>
      </c>
      <c r="M66" s="36">
        <v>67.776</v>
      </c>
      <c r="N66" s="27">
        <v>37</v>
      </c>
      <c r="O66" s="27" t="s">
        <v>50</v>
      </c>
      <c r="P66" s="38"/>
      <c r="Q66" s="3">
        <f t="shared" si="3"/>
        <v>67.776</v>
      </c>
    </row>
    <row r="67" s="2" customFormat="true" ht="25" customHeight="true" spans="1:17">
      <c r="A67" s="13">
        <v>66</v>
      </c>
      <c r="B67" s="12" t="s">
        <v>223</v>
      </c>
      <c r="C67" s="13" t="s">
        <v>224</v>
      </c>
      <c r="D67" s="13" t="s">
        <v>225</v>
      </c>
      <c r="E67" s="13" t="s">
        <v>226</v>
      </c>
      <c r="F67" s="13" t="str">
        <f t="shared" ref="F67:F98" si="4">D67&amp;E67</f>
        <v>武冈市乡镇农业综合服务中心支农</v>
      </c>
      <c r="G67" s="13">
        <v>2</v>
      </c>
      <c r="H67" s="13" t="s">
        <v>227</v>
      </c>
      <c r="I67" s="13" t="s">
        <v>228</v>
      </c>
      <c r="J67" s="27">
        <v>14</v>
      </c>
      <c r="K67" s="30">
        <v>69.8</v>
      </c>
      <c r="L67" s="29">
        <v>81.58</v>
      </c>
      <c r="M67" s="36">
        <v>74.512</v>
      </c>
      <c r="N67" s="27">
        <v>1</v>
      </c>
      <c r="O67" s="27" t="s">
        <v>22</v>
      </c>
      <c r="P67" s="27"/>
      <c r="Q67" s="3">
        <f t="shared" ref="Q67:Q98" si="5">K67*0.6+L67*0.4</f>
        <v>74.512</v>
      </c>
    </row>
    <row r="68" s="2" customFormat="true" ht="25" customHeight="true" spans="1:17">
      <c r="A68" s="13">
        <v>67</v>
      </c>
      <c r="B68" s="12" t="s">
        <v>229</v>
      </c>
      <c r="C68" s="13" t="s">
        <v>230</v>
      </c>
      <c r="D68" s="13" t="s">
        <v>225</v>
      </c>
      <c r="E68" s="13" t="s">
        <v>226</v>
      </c>
      <c r="F68" s="13" t="str">
        <f t="shared" si="4"/>
        <v>武冈市乡镇农业综合服务中心支农</v>
      </c>
      <c r="G68" s="13"/>
      <c r="H68" s="13" t="s">
        <v>231</v>
      </c>
      <c r="I68" s="13" t="s">
        <v>228</v>
      </c>
      <c r="J68" s="27">
        <v>17</v>
      </c>
      <c r="K68" s="30">
        <v>66.4</v>
      </c>
      <c r="L68" s="29">
        <v>80.38</v>
      </c>
      <c r="M68" s="36">
        <v>71.992</v>
      </c>
      <c r="N68" s="27">
        <v>2</v>
      </c>
      <c r="O68" s="27" t="s">
        <v>22</v>
      </c>
      <c r="P68" s="38"/>
      <c r="Q68" s="3">
        <f t="shared" si="5"/>
        <v>71.992</v>
      </c>
    </row>
    <row r="69" s="2" customFormat="true" ht="25" customHeight="true" spans="1:17">
      <c r="A69" s="13">
        <v>68</v>
      </c>
      <c r="B69" s="12" t="s">
        <v>232</v>
      </c>
      <c r="C69" s="13" t="s">
        <v>233</v>
      </c>
      <c r="D69" s="13" t="s">
        <v>225</v>
      </c>
      <c r="E69" s="13" t="s">
        <v>226</v>
      </c>
      <c r="F69" s="13" t="str">
        <f t="shared" si="4"/>
        <v>武冈市乡镇农业综合服务中心支农</v>
      </c>
      <c r="G69" s="13"/>
      <c r="H69" s="13" t="s">
        <v>234</v>
      </c>
      <c r="I69" s="13" t="s">
        <v>228</v>
      </c>
      <c r="J69" s="27">
        <v>11</v>
      </c>
      <c r="K69" s="30">
        <v>64.7</v>
      </c>
      <c r="L69" s="29">
        <v>81.58</v>
      </c>
      <c r="M69" s="36">
        <v>71.452</v>
      </c>
      <c r="N69" s="27">
        <v>3</v>
      </c>
      <c r="O69" s="27" t="s">
        <v>50</v>
      </c>
      <c r="P69" s="38"/>
      <c r="Q69" s="3">
        <f t="shared" si="5"/>
        <v>71.452</v>
      </c>
    </row>
    <row r="70" s="2" customFormat="true" ht="25" customHeight="true" spans="1:17">
      <c r="A70" s="13">
        <v>69</v>
      </c>
      <c r="B70" s="12" t="s">
        <v>235</v>
      </c>
      <c r="C70" s="13" t="s">
        <v>236</v>
      </c>
      <c r="D70" s="13" t="s">
        <v>225</v>
      </c>
      <c r="E70" s="13" t="s">
        <v>226</v>
      </c>
      <c r="F70" s="13" t="str">
        <f t="shared" si="4"/>
        <v>武冈市乡镇农业综合服务中心支农</v>
      </c>
      <c r="G70" s="13"/>
      <c r="H70" s="13" t="s">
        <v>237</v>
      </c>
      <c r="I70" s="13" t="s">
        <v>228</v>
      </c>
      <c r="J70" s="27">
        <v>16</v>
      </c>
      <c r="K70" s="30">
        <v>64.3</v>
      </c>
      <c r="L70" s="29">
        <v>79.3</v>
      </c>
      <c r="M70" s="36">
        <v>70.3</v>
      </c>
      <c r="N70" s="27">
        <v>5</v>
      </c>
      <c r="O70" s="27" t="s">
        <v>50</v>
      </c>
      <c r="P70" s="38"/>
      <c r="Q70" s="3">
        <f t="shared" si="5"/>
        <v>70.3</v>
      </c>
    </row>
    <row r="71" s="2" customFormat="true" ht="25" customHeight="true" spans="1:17">
      <c r="A71" s="13">
        <v>70</v>
      </c>
      <c r="B71" s="12" t="s">
        <v>238</v>
      </c>
      <c r="C71" s="13" t="s">
        <v>239</v>
      </c>
      <c r="D71" s="13" t="s">
        <v>225</v>
      </c>
      <c r="E71" s="13" t="s">
        <v>226</v>
      </c>
      <c r="F71" s="13" t="str">
        <f t="shared" si="4"/>
        <v>武冈市乡镇农业综合服务中心支农</v>
      </c>
      <c r="G71" s="13"/>
      <c r="H71" s="13" t="s">
        <v>240</v>
      </c>
      <c r="I71" s="13" t="s">
        <v>228</v>
      </c>
      <c r="J71" s="27">
        <v>15</v>
      </c>
      <c r="K71" s="30">
        <v>64.1</v>
      </c>
      <c r="L71" s="29">
        <v>82.34</v>
      </c>
      <c r="M71" s="36">
        <v>71.396</v>
      </c>
      <c r="N71" s="27">
        <v>4</v>
      </c>
      <c r="O71" s="27" t="s">
        <v>50</v>
      </c>
      <c r="P71" s="38"/>
      <c r="Q71" s="3">
        <f t="shared" si="5"/>
        <v>71.396</v>
      </c>
    </row>
    <row r="72" s="2" customFormat="true" ht="25" customHeight="true" spans="1:17">
      <c r="A72" s="13">
        <v>71</v>
      </c>
      <c r="B72" s="12" t="s">
        <v>241</v>
      </c>
      <c r="C72" s="13" t="s">
        <v>242</v>
      </c>
      <c r="D72" s="13" t="s">
        <v>225</v>
      </c>
      <c r="E72" s="13" t="s">
        <v>226</v>
      </c>
      <c r="F72" s="13" t="str">
        <f t="shared" si="4"/>
        <v>武冈市乡镇农业综合服务中心支农</v>
      </c>
      <c r="G72" s="13"/>
      <c r="H72" s="13" t="s">
        <v>243</v>
      </c>
      <c r="I72" s="13" t="s">
        <v>228</v>
      </c>
      <c r="J72" s="27">
        <v>24</v>
      </c>
      <c r="K72" s="30">
        <v>64</v>
      </c>
      <c r="L72" s="29">
        <v>79.52</v>
      </c>
      <c r="M72" s="36">
        <v>70.208</v>
      </c>
      <c r="N72" s="27">
        <v>6</v>
      </c>
      <c r="O72" s="27" t="s">
        <v>50</v>
      </c>
      <c r="P72" s="38"/>
      <c r="Q72" s="3">
        <f t="shared" si="5"/>
        <v>70.208</v>
      </c>
    </row>
    <row r="73" s="2" customFormat="true" ht="25" customHeight="true" spans="1:17">
      <c r="A73" s="10">
        <v>72</v>
      </c>
      <c r="B73" s="11" t="s">
        <v>244</v>
      </c>
      <c r="C73" s="10" t="s">
        <v>245</v>
      </c>
      <c r="D73" s="10" t="s">
        <v>246</v>
      </c>
      <c r="E73" s="10" t="s">
        <v>19</v>
      </c>
      <c r="F73" s="10" t="str">
        <f t="shared" si="4"/>
        <v>绥宁县东山侗族乡社会事务综合服务中心帮扶乡村振兴</v>
      </c>
      <c r="G73" s="10">
        <v>1</v>
      </c>
      <c r="H73" s="10" t="s">
        <v>247</v>
      </c>
      <c r="I73" s="10" t="s">
        <v>228</v>
      </c>
      <c r="J73" s="27">
        <v>9</v>
      </c>
      <c r="K73" s="30">
        <v>57.4</v>
      </c>
      <c r="L73" s="29">
        <v>77.76</v>
      </c>
      <c r="M73" s="36">
        <v>65.544</v>
      </c>
      <c r="N73" s="27">
        <v>1</v>
      </c>
      <c r="O73" s="27" t="s">
        <v>22</v>
      </c>
      <c r="P73" s="27"/>
      <c r="Q73" s="3">
        <f t="shared" si="5"/>
        <v>65.544</v>
      </c>
    </row>
    <row r="74" s="4" customFormat="true" ht="25" customHeight="true" spans="1:17">
      <c r="A74" s="10">
        <v>73</v>
      </c>
      <c r="B74" s="11" t="s">
        <v>248</v>
      </c>
      <c r="C74" s="10" t="s">
        <v>249</v>
      </c>
      <c r="D74" s="10" t="s">
        <v>246</v>
      </c>
      <c r="E74" s="10" t="s">
        <v>19</v>
      </c>
      <c r="F74" s="10" t="str">
        <f t="shared" si="4"/>
        <v>绥宁县东山侗族乡社会事务综合服务中心帮扶乡村振兴</v>
      </c>
      <c r="G74" s="10"/>
      <c r="H74" s="10" t="s">
        <v>250</v>
      </c>
      <c r="I74" s="10" t="s">
        <v>228</v>
      </c>
      <c r="J74" s="27">
        <v>6</v>
      </c>
      <c r="K74" s="30">
        <v>57.2</v>
      </c>
      <c r="L74" s="29">
        <v>73.66</v>
      </c>
      <c r="M74" s="36">
        <v>63.784</v>
      </c>
      <c r="N74" s="27">
        <v>3</v>
      </c>
      <c r="O74" s="27" t="s">
        <v>50</v>
      </c>
      <c r="P74" s="37"/>
      <c r="Q74" s="3">
        <f t="shared" si="5"/>
        <v>63.784</v>
      </c>
    </row>
    <row r="75" s="2" customFormat="true" ht="25" customHeight="true" spans="1:17">
      <c r="A75" s="10">
        <v>74</v>
      </c>
      <c r="B75" s="11" t="s">
        <v>251</v>
      </c>
      <c r="C75" s="10" t="s">
        <v>252</v>
      </c>
      <c r="D75" s="10" t="s">
        <v>246</v>
      </c>
      <c r="E75" s="10" t="s">
        <v>19</v>
      </c>
      <c r="F75" s="10" t="str">
        <f t="shared" si="4"/>
        <v>绥宁县东山侗族乡社会事务综合服务中心帮扶乡村振兴</v>
      </c>
      <c r="G75" s="10"/>
      <c r="H75" s="10" t="s">
        <v>253</v>
      </c>
      <c r="I75" s="10" t="s">
        <v>228</v>
      </c>
      <c r="J75" s="27">
        <v>19</v>
      </c>
      <c r="K75" s="30">
        <v>55.7</v>
      </c>
      <c r="L75" s="29">
        <v>78.34</v>
      </c>
      <c r="M75" s="36">
        <v>64.756</v>
      </c>
      <c r="N75" s="27">
        <v>2</v>
      </c>
      <c r="O75" s="27" t="s">
        <v>50</v>
      </c>
      <c r="P75" s="37"/>
      <c r="Q75" s="3">
        <f t="shared" si="5"/>
        <v>64.756</v>
      </c>
    </row>
    <row r="76" s="2" customFormat="true" ht="25" customHeight="true" spans="1:17">
      <c r="A76" s="10">
        <v>75</v>
      </c>
      <c r="B76" s="11" t="s">
        <v>254</v>
      </c>
      <c r="C76" s="10" t="s">
        <v>255</v>
      </c>
      <c r="D76" s="10" t="s">
        <v>256</v>
      </c>
      <c r="E76" s="10" t="s">
        <v>19</v>
      </c>
      <c r="F76" s="10" t="str">
        <f t="shared" si="4"/>
        <v>绥宁县麻塘苗族瑶族乡社会事务综合服务中心帮扶乡村振兴</v>
      </c>
      <c r="G76" s="10">
        <v>1</v>
      </c>
      <c r="H76" s="10" t="s">
        <v>257</v>
      </c>
      <c r="I76" s="10" t="s">
        <v>228</v>
      </c>
      <c r="J76" s="27">
        <v>1</v>
      </c>
      <c r="K76" s="30">
        <v>68.5</v>
      </c>
      <c r="L76" s="29">
        <v>79.72</v>
      </c>
      <c r="M76" s="36">
        <v>72.988</v>
      </c>
      <c r="N76" s="27">
        <v>1</v>
      </c>
      <c r="O76" s="27" t="s">
        <v>22</v>
      </c>
      <c r="P76" s="37"/>
      <c r="Q76" s="3">
        <f t="shared" si="5"/>
        <v>72.988</v>
      </c>
    </row>
    <row r="77" s="2" customFormat="true" ht="25" customHeight="true" spans="1:17">
      <c r="A77" s="10">
        <v>76</v>
      </c>
      <c r="B77" s="11" t="s">
        <v>258</v>
      </c>
      <c r="C77" s="10" t="s">
        <v>259</v>
      </c>
      <c r="D77" s="10" t="s">
        <v>256</v>
      </c>
      <c r="E77" s="10" t="s">
        <v>19</v>
      </c>
      <c r="F77" s="10" t="str">
        <f t="shared" si="4"/>
        <v>绥宁县麻塘苗族瑶族乡社会事务综合服务中心帮扶乡村振兴</v>
      </c>
      <c r="G77" s="10"/>
      <c r="H77" s="10" t="s">
        <v>260</v>
      </c>
      <c r="I77" s="10" t="s">
        <v>228</v>
      </c>
      <c r="J77" s="27">
        <v>21</v>
      </c>
      <c r="K77" s="30">
        <v>65.5</v>
      </c>
      <c r="L77" s="29">
        <v>76.82</v>
      </c>
      <c r="M77" s="36">
        <v>70.028</v>
      </c>
      <c r="N77" s="27">
        <v>3</v>
      </c>
      <c r="O77" s="27" t="s">
        <v>50</v>
      </c>
      <c r="P77" s="42"/>
      <c r="Q77" s="3">
        <f t="shared" si="5"/>
        <v>70.028</v>
      </c>
    </row>
    <row r="78" s="2" customFormat="true" ht="25" customHeight="true" spans="1:17">
      <c r="A78" s="10">
        <v>77</v>
      </c>
      <c r="B78" s="11" t="s">
        <v>261</v>
      </c>
      <c r="C78" s="10" t="s">
        <v>262</v>
      </c>
      <c r="D78" s="10" t="s">
        <v>256</v>
      </c>
      <c r="E78" s="10" t="s">
        <v>19</v>
      </c>
      <c r="F78" s="10" t="str">
        <f t="shared" si="4"/>
        <v>绥宁县麻塘苗族瑶族乡社会事务综合服务中心帮扶乡村振兴</v>
      </c>
      <c r="G78" s="10"/>
      <c r="H78" s="10" t="s">
        <v>263</v>
      </c>
      <c r="I78" s="10" t="s">
        <v>228</v>
      </c>
      <c r="J78" s="27">
        <v>8</v>
      </c>
      <c r="K78" s="30">
        <v>65.2</v>
      </c>
      <c r="L78" s="29">
        <v>80.2</v>
      </c>
      <c r="M78" s="36">
        <v>71.2</v>
      </c>
      <c r="N78" s="27">
        <v>2</v>
      </c>
      <c r="O78" s="27" t="s">
        <v>50</v>
      </c>
      <c r="P78" s="43"/>
      <c r="Q78" s="3">
        <f t="shared" si="5"/>
        <v>71.2</v>
      </c>
    </row>
    <row r="79" s="2" customFormat="true" ht="25" customHeight="true" spans="1:17">
      <c r="A79" s="10">
        <v>78</v>
      </c>
      <c r="B79" s="11" t="s">
        <v>264</v>
      </c>
      <c r="C79" s="10" t="s">
        <v>265</v>
      </c>
      <c r="D79" s="10" t="s">
        <v>266</v>
      </c>
      <c r="E79" s="10" t="s">
        <v>19</v>
      </c>
      <c r="F79" s="10" t="str">
        <f t="shared" si="4"/>
        <v>绥宁县唐家坊镇社会事务综合服务中心帮扶乡村振兴</v>
      </c>
      <c r="G79" s="10">
        <v>1</v>
      </c>
      <c r="H79" s="10" t="s">
        <v>267</v>
      </c>
      <c r="I79" s="10" t="s">
        <v>228</v>
      </c>
      <c r="J79" s="27">
        <v>5</v>
      </c>
      <c r="K79" s="30">
        <v>64.2</v>
      </c>
      <c r="L79" s="29">
        <v>79.36</v>
      </c>
      <c r="M79" s="36">
        <v>70.264</v>
      </c>
      <c r="N79" s="27">
        <v>1</v>
      </c>
      <c r="O79" s="27" t="s">
        <v>22</v>
      </c>
      <c r="P79" s="42"/>
      <c r="Q79" s="3">
        <f t="shared" si="5"/>
        <v>70.264</v>
      </c>
    </row>
    <row r="80" s="2" customFormat="true" ht="25" customHeight="true" spans="1:17">
      <c r="A80" s="10">
        <v>79</v>
      </c>
      <c r="B80" s="11" t="s">
        <v>268</v>
      </c>
      <c r="C80" s="10" t="s">
        <v>269</v>
      </c>
      <c r="D80" s="10" t="s">
        <v>266</v>
      </c>
      <c r="E80" s="10" t="s">
        <v>19</v>
      </c>
      <c r="F80" s="10" t="str">
        <f t="shared" si="4"/>
        <v>绥宁县唐家坊镇社会事务综合服务中心帮扶乡村振兴</v>
      </c>
      <c r="G80" s="10"/>
      <c r="H80" s="10" t="s">
        <v>270</v>
      </c>
      <c r="I80" s="10" t="s">
        <v>228</v>
      </c>
      <c r="J80" s="10">
        <v>23</v>
      </c>
      <c r="K80" s="30">
        <v>62.3</v>
      </c>
      <c r="L80" s="29">
        <v>77.34</v>
      </c>
      <c r="M80" s="36">
        <v>68.316</v>
      </c>
      <c r="N80" s="27">
        <v>2</v>
      </c>
      <c r="O80" s="27" t="s">
        <v>50</v>
      </c>
      <c r="P80" s="27"/>
      <c r="Q80" s="3">
        <f t="shared" si="5"/>
        <v>68.316</v>
      </c>
    </row>
    <row r="81" s="2" customFormat="true" ht="25" customHeight="true" spans="1:17">
      <c r="A81" s="10">
        <v>80</v>
      </c>
      <c r="B81" s="11" t="s">
        <v>271</v>
      </c>
      <c r="C81" s="10" t="s">
        <v>272</v>
      </c>
      <c r="D81" s="10" t="s">
        <v>266</v>
      </c>
      <c r="E81" s="10" t="s">
        <v>19</v>
      </c>
      <c r="F81" s="10" t="str">
        <f t="shared" si="4"/>
        <v>绥宁县唐家坊镇社会事务综合服务中心帮扶乡村振兴</v>
      </c>
      <c r="G81" s="10"/>
      <c r="H81" s="10" t="s">
        <v>273</v>
      </c>
      <c r="I81" s="10" t="s">
        <v>228</v>
      </c>
      <c r="J81" s="27">
        <v>12</v>
      </c>
      <c r="K81" s="30">
        <v>59.8</v>
      </c>
      <c r="L81" s="29">
        <v>79.02</v>
      </c>
      <c r="M81" s="36">
        <v>67.488</v>
      </c>
      <c r="N81" s="27">
        <v>3</v>
      </c>
      <c r="O81" s="27" t="s">
        <v>50</v>
      </c>
      <c r="P81" s="37"/>
      <c r="Q81" s="3">
        <f t="shared" si="5"/>
        <v>67.488</v>
      </c>
    </row>
    <row r="82" s="2" customFormat="true" ht="25" customHeight="true" spans="1:17">
      <c r="A82" s="10">
        <v>81</v>
      </c>
      <c r="B82" s="11" t="s">
        <v>274</v>
      </c>
      <c r="C82" s="10" t="s">
        <v>275</v>
      </c>
      <c r="D82" s="10" t="s">
        <v>276</v>
      </c>
      <c r="E82" s="10" t="s">
        <v>19</v>
      </c>
      <c r="F82" s="10" t="str">
        <f t="shared" si="4"/>
        <v>绥宁县金屋塘镇社会事务综合服务中心帮扶乡村振兴</v>
      </c>
      <c r="G82" s="10">
        <v>1</v>
      </c>
      <c r="H82" s="10" t="s">
        <v>277</v>
      </c>
      <c r="I82" s="10" t="s">
        <v>228</v>
      </c>
      <c r="J82" s="27">
        <v>10</v>
      </c>
      <c r="K82" s="30">
        <v>69.2</v>
      </c>
      <c r="L82" s="29">
        <v>79.6</v>
      </c>
      <c r="M82" s="36">
        <v>73.36</v>
      </c>
      <c r="N82" s="27">
        <v>1</v>
      </c>
      <c r="O82" s="27" t="s">
        <v>22</v>
      </c>
      <c r="P82" s="42"/>
      <c r="Q82" s="3">
        <f t="shared" si="5"/>
        <v>73.36</v>
      </c>
    </row>
    <row r="83" s="2" customFormat="true" ht="25" customHeight="true" spans="1:17">
      <c r="A83" s="10">
        <v>82</v>
      </c>
      <c r="B83" s="11" t="s">
        <v>278</v>
      </c>
      <c r="C83" s="10" t="s">
        <v>279</v>
      </c>
      <c r="D83" s="10" t="s">
        <v>276</v>
      </c>
      <c r="E83" s="10" t="s">
        <v>19</v>
      </c>
      <c r="F83" s="10" t="str">
        <f t="shared" si="4"/>
        <v>绥宁县金屋塘镇社会事务综合服务中心帮扶乡村振兴</v>
      </c>
      <c r="G83" s="10"/>
      <c r="H83" s="10" t="s">
        <v>280</v>
      </c>
      <c r="I83" s="10" t="s">
        <v>228</v>
      </c>
      <c r="J83" s="27">
        <v>25</v>
      </c>
      <c r="K83" s="30">
        <v>66.1</v>
      </c>
      <c r="L83" s="29">
        <v>79.06</v>
      </c>
      <c r="M83" s="36">
        <v>71.284</v>
      </c>
      <c r="N83" s="27">
        <v>2</v>
      </c>
      <c r="O83" s="27" t="s">
        <v>50</v>
      </c>
      <c r="P83" s="37"/>
      <c r="Q83" s="3">
        <f t="shared" si="5"/>
        <v>71.284</v>
      </c>
    </row>
    <row r="84" s="2" customFormat="true" ht="25" customHeight="true" spans="1:17">
      <c r="A84" s="10">
        <v>83</v>
      </c>
      <c r="B84" s="11" t="s">
        <v>281</v>
      </c>
      <c r="C84" s="10" t="s">
        <v>282</v>
      </c>
      <c r="D84" s="10" t="s">
        <v>276</v>
      </c>
      <c r="E84" s="10" t="s">
        <v>19</v>
      </c>
      <c r="F84" s="10" t="str">
        <f t="shared" si="4"/>
        <v>绥宁县金屋塘镇社会事务综合服务中心帮扶乡村振兴</v>
      </c>
      <c r="G84" s="10"/>
      <c r="H84" s="10" t="s">
        <v>283</v>
      </c>
      <c r="I84" s="10" t="s">
        <v>228</v>
      </c>
      <c r="J84" s="27">
        <v>13</v>
      </c>
      <c r="K84" s="30">
        <v>65.2</v>
      </c>
      <c r="L84" s="29">
        <v>79.4</v>
      </c>
      <c r="M84" s="36">
        <v>70.88</v>
      </c>
      <c r="N84" s="27">
        <v>3</v>
      </c>
      <c r="O84" s="27" t="s">
        <v>50</v>
      </c>
      <c r="P84" s="37"/>
      <c r="Q84" s="3">
        <f t="shared" si="5"/>
        <v>70.88</v>
      </c>
    </row>
    <row r="85" s="2" customFormat="true" ht="25" customHeight="true" spans="1:17">
      <c r="A85" s="10">
        <v>84</v>
      </c>
      <c r="B85" s="11" t="s">
        <v>284</v>
      </c>
      <c r="C85" s="10" t="s">
        <v>285</v>
      </c>
      <c r="D85" s="10" t="s">
        <v>286</v>
      </c>
      <c r="E85" s="10" t="s">
        <v>19</v>
      </c>
      <c r="F85" s="10" t="str">
        <f t="shared" si="4"/>
        <v>城步县白毛坪乡人民政府所属事业帮扶乡村振兴</v>
      </c>
      <c r="G85" s="10">
        <v>1</v>
      </c>
      <c r="H85" s="10" t="s">
        <v>287</v>
      </c>
      <c r="I85" s="10" t="s">
        <v>228</v>
      </c>
      <c r="J85" s="27">
        <v>4</v>
      </c>
      <c r="K85" s="30">
        <v>70.6</v>
      </c>
      <c r="L85" s="29">
        <v>81.84</v>
      </c>
      <c r="M85" s="36">
        <v>75.096</v>
      </c>
      <c r="N85" s="27">
        <v>1</v>
      </c>
      <c r="O85" s="27" t="s">
        <v>22</v>
      </c>
      <c r="P85" s="37"/>
      <c r="Q85" s="3">
        <f t="shared" si="5"/>
        <v>75.096</v>
      </c>
    </row>
    <row r="86" s="2" customFormat="true" ht="25" customHeight="true" spans="1:17">
      <c r="A86" s="10">
        <v>85</v>
      </c>
      <c r="B86" s="11" t="s">
        <v>288</v>
      </c>
      <c r="C86" s="10" t="s">
        <v>289</v>
      </c>
      <c r="D86" s="10" t="s">
        <v>286</v>
      </c>
      <c r="E86" s="10" t="s">
        <v>19</v>
      </c>
      <c r="F86" s="10" t="str">
        <f t="shared" si="4"/>
        <v>城步县白毛坪乡人民政府所属事业帮扶乡村振兴</v>
      </c>
      <c r="G86" s="10"/>
      <c r="H86" s="10" t="s">
        <v>290</v>
      </c>
      <c r="I86" s="10" t="s">
        <v>228</v>
      </c>
      <c r="J86" s="27">
        <v>20</v>
      </c>
      <c r="K86" s="30">
        <v>66.7</v>
      </c>
      <c r="L86" s="29">
        <v>84.88</v>
      </c>
      <c r="M86" s="36">
        <v>73.972</v>
      </c>
      <c r="N86" s="27">
        <v>2</v>
      </c>
      <c r="O86" s="27" t="s">
        <v>50</v>
      </c>
      <c r="P86" s="37"/>
      <c r="Q86" s="3">
        <f t="shared" si="5"/>
        <v>73.972</v>
      </c>
    </row>
    <row r="87" s="2" customFormat="true" ht="25" customHeight="true" spans="1:17">
      <c r="A87" s="10">
        <v>86</v>
      </c>
      <c r="B87" s="11" t="s">
        <v>291</v>
      </c>
      <c r="C87" s="10" t="s">
        <v>292</v>
      </c>
      <c r="D87" s="10" t="s">
        <v>286</v>
      </c>
      <c r="E87" s="10" t="s">
        <v>293</v>
      </c>
      <c r="F87" s="10" t="str">
        <f t="shared" si="4"/>
        <v>城步县白毛坪乡人民政府所属事业就业和社会保障平台</v>
      </c>
      <c r="G87" s="10">
        <v>1</v>
      </c>
      <c r="H87" s="10" t="s">
        <v>294</v>
      </c>
      <c r="I87" s="10" t="s">
        <v>228</v>
      </c>
      <c r="J87" s="10">
        <v>18</v>
      </c>
      <c r="K87" s="30">
        <v>67.5</v>
      </c>
      <c r="L87" s="29">
        <v>77.76</v>
      </c>
      <c r="M87" s="36">
        <v>71.604</v>
      </c>
      <c r="N87" s="27">
        <v>2</v>
      </c>
      <c r="O87" s="27" t="s">
        <v>50</v>
      </c>
      <c r="P87" s="37"/>
      <c r="Q87" s="3">
        <f t="shared" si="5"/>
        <v>71.604</v>
      </c>
    </row>
    <row r="88" s="2" customFormat="true" ht="25" customHeight="true" spans="1:17">
      <c r="A88" s="10">
        <v>87</v>
      </c>
      <c r="B88" s="11" t="s">
        <v>295</v>
      </c>
      <c r="C88" s="10" t="s">
        <v>296</v>
      </c>
      <c r="D88" s="10" t="s">
        <v>286</v>
      </c>
      <c r="E88" s="10" t="s">
        <v>293</v>
      </c>
      <c r="F88" s="10" t="str">
        <f t="shared" si="4"/>
        <v>城步县白毛坪乡人民政府所属事业就业和社会保障平台</v>
      </c>
      <c r="G88" s="10"/>
      <c r="H88" s="10" t="s">
        <v>297</v>
      </c>
      <c r="I88" s="10" t="s">
        <v>228</v>
      </c>
      <c r="J88" s="10">
        <v>26</v>
      </c>
      <c r="K88" s="30">
        <v>67.2</v>
      </c>
      <c r="L88" s="29">
        <v>81.92</v>
      </c>
      <c r="M88" s="36">
        <v>73.088</v>
      </c>
      <c r="N88" s="27">
        <v>1</v>
      </c>
      <c r="O88" s="27" t="s">
        <v>22</v>
      </c>
      <c r="P88" s="37"/>
      <c r="Q88" s="3">
        <f t="shared" si="5"/>
        <v>73.088</v>
      </c>
    </row>
    <row r="89" s="2" customFormat="true" ht="25" customHeight="true" spans="1:17">
      <c r="A89" s="10">
        <v>88</v>
      </c>
      <c r="B89" s="11" t="s">
        <v>298</v>
      </c>
      <c r="C89" s="10" t="s">
        <v>299</v>
      </c>
      <c r="D89" s="10" t="s">
        <v>300</v>
      </c>
      <c r="E89" s="10" t="s">
        <v>19</v>
      </c>
      <c r="F89" s="10" t="str">
        <f t="shared" si="4"/>
        <v>城步县兰蓉乡人民政府所属事业单帮扶乡村振兴</v>
      </c>
      <c r="G89" s="10">
        <v>1</v>
      </c>
      <c r="H89" s="10" t="s">
        <v>301</v>
      </c>
      <c r="I89" s="10" t="s">
        <v>228</v>
      </c>
      <c r="J89" s="10">
        <v>7</v>
      </c>
      <c r="K89" s="30">
        <v>65.3</v>
      </c>
      <c r="L89" s="29">
        <v>82.92</v>
      </c>
      <c r="M89" s="36">
        <v>72.348</v>
      </c>
      <c r="N89" s="27">
        <v>1</v>
      </c>
      <c r="O89" s="27" t="s">
        <v>22</v>
      </c>
      <c r="P89" s="37"/>
      <c r="Q89" s="3">
        <f t="shared" si="5"/>
        <v>72.348</v>
      </c>
    </row>
    <row r="90" s="2" customFormat="true" ht="25" customHeight="true" spans="1:17">
      <c r="A90" s="10">
        <v>89</v>
      </c>
      <c r="B90" s="11" t="s">
        <v>302</v>
      </c>
      <c r="C90" s="10" t="s">
        <v>303</v>
      </c>
      <c r="D90" s="10" t="s">
        <v>300</v>
      </c>
      <c r="E90" s="10" t="s">
        <v>19</v>
      </c>
      <c r="F90" s="10" t="str">
        <f t="shared" si="4"/>
        <v>城步县兰蓉乡人民政府所属事业单帮扶乡村振兴</v>
      </c>
      <c r="G90" s="10"/>
      <c r="H90" s="10" t="s">
        <v>304</v>
      </c>
      <c r="I90" s="10" t="s">
        <v>228</v>
      </c>
      <c r="J90" s="10">
        <v>3</v>
      </c>
      <c r="K90" s="30">
        <v>63.7</v>
      </c>
      <c r="L90" s="29">
        <v>75.9</v>
      </c>
      <c r="M90" s="36">
        <v>68.58</v>
      </c>
      <c r="N90" s="27">
        <v>2</v>
      </c>
      <c r="O90" s="27" t="s">
        <v>50</v>
      </c>
      <c r="P90" s="37"/>
      <c r="Q90" s="3">
        <f t="shared" si="5"/>
        <v>68.58</v>
      </c>
    </row>
    <row r="91" s="2" customFormat="true" ht="25" customHeight="true" spans="1:17">
      <c r="A91" s="10">
        <v>90</v>
      </c>
      <c r="B91" s="11" t="s">
        <v>305</v>
      </c>
      <c r="C91" s="10" t="s">
        <v>306</v>
      </c>
      <c r="D91" s="10" t="s">
        <v>300</v>
      </c>
      <c r="E91" s="10" t="s">
        <v>293</v>
      </c>
      <c r="F91" s="10" t="str">
        <f t="shared" si="4"/>
        <v>城步县兰蓉乡人民政府所属事业单就业和社会保障平台</v>
      </c>
      <c r="G91" s="10">
        <v>1</v>
      </c>
      <c r="H91" s="10" t="s">
        <v>307</v>
      </c>
      <c r="I91" s="10" t="s">
        <v>228</v>
      </c>
      <c r="J91" s="10">
        <v>22</v>
      </c>
      <c r="K91" s="30">
        <v>66.1</v>
      </c>
      <c r="L91" s="29">
        <v>77.66</v>
      </c>
      <c r="M91" s="36">
        <v>70.724</v>
      </c>
      <c r="N91" s="27">
        <v>2</v>
      </c>
      <c r="O91" s="27" t="s">
        <v>50</v>
      </c>
      <c r="P91" s="27"/>
      <c r="Q91" s="3">
        <f t="shared" si="5"/>
        <v>70.724</v>
      </c>
    </row>
    <row r="92" s="2" customFormat="true" ht="25" customHeight="true" spans="1:17">
      <c r="A92" s="10">
        <v>91</v>
      </c>
      <c r="B92" s="11" t="s">
        <v>308</v>
      </c>
      <c r="C92" s="10" t="s">
        <v>309</v>
      </c>
      <c r="D92" s="10" t="s">
        <v>300</v>
      </c>
      <c r="E92" s="10" t="s">
        <v>293</v>
      </c>
      <c r="F92" s="10" t="str">
        <f t="shared" si="4"/>
        <v>城步县兰蓉乡人民政府所属事业单就业和社会保障平台</v>
      </c>
      <c r="G92" s="10"/>
      <c r="H92" s="45" t="s">
        <v>310</v>
      </c>
      <c r="I92" s="10" t="s">
        <v>228</v>
      </c>
      <c r="J92" s="10">
        <v>2</v>
      </c>
      <c r="K92" s="30">
        <v>65</v>
      </c>
      <c r="L92" s="29">
        <v>82.32</v>
      </c>
      <c r="M92" s="36">
        <v>71.928</v>
      </c>
      <c r="N92" s="27">
        <v>1</v>
      </c>
      <c r="O92" s="27" t="s">
        <v>22</v>
      </c>
      <c r="P92" s="37"/>
      <c r="Q92" s="3">
        <f t="shared" si="5"/>
        <v>71.928</v>
      </c>
    </row>
    <row r="93" s="4" customFormat="true" ht="109" customHeight="true" spans="1:17">
      <c r="A93" s="15">
        <v>92</v>
      </c>
      <c r="B93" s="14" t="s">
        <v>311</v>
      </c>
      <c r="C93" s="15" t="s">
        <v>312</v>
      </c>
      <c r="D93" s="15" t="s">
        <v>313</v>
      </c>
      <c r="E93" s="15" t="s">
        <v>314</v>
      </c>
      <c r="F93" s="15" t="str">
        <f t="shared" si="4"/>
        <v>新邵县农村乡镇中小学校支教1</v>
      </c>
      <c r="G93" s="15">
        <v>2</v>
      </c>
      <c r="H93" s="15" t="s">
        <v>315</v>
      </c>
      <c r="I93" s="15" t="s">
        <v>316</v>
      </c>
      <c r="J93" s="32">
        <v>10</v>
      </c>
      <c r="K93" s="30">
        <v>58</v>
      </c>
      <c r="L93" s="34">
        <v>78.54</v>
      </c>
      <c r="M93" s="40">
        <v>66.216</v>
      </c>
      <c r="N93" s="32">
        <v>1</v>
      </c>
      <c r="O93" s="32" t="s">
        <v>50</v>
      </c>
      <c r="P93" s="41" t="s">
        <v>317</v>
      </c>
      <c r="Q93" s="3">
        <f t="shared" si="5"/>
        <v>66.216</v>
      </c>
    </row>
    <row r="94" s="4" customFormat="true" ht="144" customHeight="true" spans="1:17">
      <c r="A94" s="15">
        <v>93</v>
      </c>
      <c r="B94" s="14" t="s">
        <v>318</v>
      </c>
      <c r="C94" s="15" t="s">
        <v>319</v>
      </c>
      <c r="D94" s="15" t="s">
        <v>313</v>
      </c>
      <c r="E94" s="15" t="s">
        <v>314</v>
      </c>
      <c r="F94" s="15" t="str">
        <f t="shared" si="4"/>
        <v>新邵县农村乡镇中小学校支教1</v>
      </c>
      <c r="G94" s="15"/>
      <c r="H94" s="15" t="s">
        <v>320</v>
      </c>
      <c r="I94" s="15" t="s">
        <v>316</v>
      </c>
      <c r="J94" s="32">
        <v>14</v>
      </c>
      <c r="K94" s="30">
        <v>48.9</v>
      </c>
      <c r="L94" s="34">
        <v>77.64</v>
      </c>
      <c r="M94" s="40">
        <v>60.396</v>
      </c>
      <c r="N94" s="32">
        <v>2</v>
      </c>
      <c r="O94" s="32" t="s">
        <v>50</v>
      </c>
      <c r="P94" s="41" t="s">
        <v>317</v>
      </c>
      <c r="Q94" s="3">
        <f t="shared" si="5"/>
        <v>60.396</v>
      </c>
    </row>
    <row r="95" s="2" customFormat="true" ht="25" customHeight="true" spans="1:17">
      <c r="A95" s="10">
        <v>94</v>
      </c>
      <c r="B95" s="11" t="s">
        <v>321</v>
      </c>
      <c r="C95" s="10" t="s">
        <v>322</v>
      </c>
      <c r="D95" s="10" t="s">
        <v>313</v>
      </c>
      <c r="E95" s="10" t="s">
        <v>323</v>
      </c>
      <c r="F95" s="10" t="str">
        <f t="shared" si="4"/>
        <v>新邵县农村乡镇中小学校支教2</v>
      </c>
      <c r="G95" s="10">
        <v>1</v>
      </c>
      <c r="H95" s="10" t="s">
        <v>324</v>
      </c>
      <c r="I95" s="10" t="s">
        <v>316</v>
      </c>
      <c r="J95" s="27">
        <v>2</v>
      </c>
      <c r="K95" s="30">
        <v>60.2</v>
      </c>
      <c r="L95" s="29">
        <v>81.12</v>
      </c>
      <c r="M95" s="36">
        <v>68.568</v>
      </c>
      <c r="N95" s="27">
        <v>1</v>
      </c>
      <c r="O95" s="27" t="s">
        <v>22</v>
      </c>
      <c r="P95" s="37"/>
      <c r="Q95" s="3">
        <f t="shared" si="5"/>
        <v>68.568</v>
      </c>
    </row>
    <row r="96" s="2" customFormat="true" ht="25" customHeight="true" spans="1:17">
      <c r="A96" s="10">
        <v>95</v>
      </c>
      <c r="B96" s="11" t="s">
        <v>325</v>
      </c>
      <c r="C96" s="10" t="s">
        <v>326</v>
      </c>
      <c r="D96" s="10" t="s">
        <v>313</v>
      </c>
      <c r="E96" s="10" t="s">
        <v>323</v>
      </c>
      <c r="F96" s="10" t="str">
        <f t="shared" si="4"/>
        <v>新邵县农村乡镇中小学校支教2</v>
      </c>
      <c r="G96" s="10"/>
      <c r="H96" s="10" t="s">
        <v>327</v>
      </c>
      <c r="I96" s="10" t="s">
        <v>316</v>
      </c>
      <c r="J96" s="27">
        <v>8</v>
      </c>
      <c r="K96" s="30">
        <v>60.2</v>
      </c>
      <c r="L96" s="29">
        <v>78.6</v>
      </c>
      <c r="M96" s="36">
        <v>67.56</v>
      </c>
      <c r="N96" s="27">
        <v>2</v>
      </c>
      <c r="O96" s="27" t="s">
        <v>50</v>
      </c>
      <c r="P96" s="37"/>
      <c r="Q96" s="3">
        <f t="shared" si="5"/>
        <v>67.56</v>
      </c>
    </row>
    <row r="97" s="4" customFormat="true" ht="137" customHeight="true" spans="1:17">
      <c r="A97" s="15">
        <v>96</v>
      </c>
      <c r="B97" s="14" t="s">
        <v>328</v>
      </c>
      <c r="C97" s="15" t="s">
        <v>329</v>
      </c>
      <c r="D97" s="15" t="s">
        <v>330</v>
      </c>
      <c r="E97" s="15" t="s">
        <v>331</v>
      </c>
      <c r="F97" s="15" t="str">
        <f t="shared" si="4"/>
        <v>隆回县农村乡镇中小学校支教</v>
      </c>
      <c r="G97" s="15">
        <v>3</v>
      </c>
      <c r="H97" s="15" t="s">
        <v>332</v>
      </c>
      <c r="I97" s="15" t="s">
        <v>316</v>
      </c>
      <c r="J97" s="32">
        <v>6</v>
      </c>
      <c r="K97" s="30">
        <v>67</v>
      </c>
      <c r="L97" s="34">
        <v>76.7</v>
      </c>
      <c r="M97" s="40">
        <v>70.88</v>
      </c>
      <c r="N97" s="32">
        <v>1</v>
      </c>
      <c r="O97" s="32" t="s">
        <v>50</v>
      </c>
      <c r="P97" s="41" t="s">
        <v>317</v>
      </c>
      <c r="Q97" s="3">
        <f t="shared" si="5"/>
        <v>70.88</v>
      </c>
    </row>
    <row r="98" s="4" customFormat="true" ht="96" customHeight="true" spans="1:17">
      <c r="A98" s="15">
        <v>97</v>
      </c>
      <c r="B98" s="14" t="s">
        <v>333</v>
      </c>
      <c r="C98" s="15" t="s">
        <v>334</v>
      </c>
      <c r="D98" s="15" t="s">
        <v>330</v>
      </c>
      <c r="E98" s="15" t="s">
        <v>331</v>
      </c>
      <c r="F98" s="15" t="str">
        <f t="shared" si="4"/>
        <v>隆回县农村乡镇中小学校支教</v>
      </c>
      <c r="G98" s="15"/>
      <c r="H98" s="15" t="s">
        <v>335</v>
      </c>
      <c r="I98" s="15" t="s">
        <v>316</v>
      </c>
      <c r="J98" s="32">
        <v>28</v>
      </c>
      <c r="K98" s="30">
        <v>59.4</v>
      </c>
      <c r="L98" s="34">
        <v>80.04</v>
      </c>
      <c r="M98" s="40">
        <v>67.656</v>
      </c>
      <c r="N98" s="32">
        <v>2</v>
      </c>
      <c r="O98" s="32" t="s">
        <v>50</v>
      </c>
      <c r="P98" s="41" t="s">
        <v>317</v>
      </c>
      <c r="Q98" s="3">
        <f t="shared" si="5"/>
        <v>67.656</v>
      </c>
    </row>
    <row r="99" s="4" customFormat="true" ht="84" customHeight="true" spans="1:17">
      <c r="A99" s="15">
        <v>98</v>
      </c>
      <c r="B99" s="14" t="s">
        <v>336</v>
      </c>
      <c r="C99" s="15" t="s">
        <v>337</v>
      </c>
      <c r="D99" s="15" t="s">
        <v>330</v>
      </c>
      <c r="E99" s="15" t="s">
        <v>331</v>
      </c>
      <c r="F99" s="15" t="str">
        <f t="shared" ref="F99:F130" si="6">D99&amp;E99</f>
        <v>隆回县农村乡镇中小学校支教</v>
      </c>
      <c r="G99" s="15"/>
      <c r="H99" s="15" t="s">
        <v>338</v>
      </c>
      <c r="I99" s="15" t="s">
        <v>316</v>
      </c>
      <c r="J99" s="32">
        <v>12</v>
      </c>
      <c r="K99" s="30">
        <v>54.9</v>
      </c>
      <c r="L99" s="34">
        <v>77.86</v>
      </c>
      <c r="M99" s="40">
        <v>64.084</v>
      </c>
      <c r="N99" s="32">
        <v>3</v>
      </c>
      <c r="O99" s="32" t="s">
        <v>50</v>
      </c>
      <c r="P99" s="41" t="s">
        <v>317</v>
      </c>
      <c r="Q99" s="3">
        <f t="shared" ref="Q99:Q130" si="7">K99*0.6+L99*0.4</f>
        <v>64.084</v>
      </c>
    </row>
    <row r="100" s="2" customFormat="true" ht="25" customHeight="true" spans="1:17">
      <c r="A100" s="10">
        <v>99</v>
      </c>
      <c r="B100" s="11" t="s">
        <v>339</v>
      </c>
      <c r="C100" s="10" t="s">
        <v>340</v>
      </c>
      <c r="D100" s="10" t="s">
        <v>83</v>
      </c>
      <c r="E100" s="10" t="s">
        <v>341</v>
      </c>
      <c r="F100" s="10" t="str">
        <f t="shared" si="6"/>
        <v>新宁县乡镇事业单位就业和社会保障平台1</v>
      </c>
      <c r="G100" s="10">
        <v>1</v>
      </c>
      <c r="H100" s="10" t="s">
        <v>342</v>
      </c>
      <c r="I100" s="10" t="s">
        <v>316</v>
      </c>
      <c r="J100" s="27">
        <v>16</v>
      </c>
      <c r="K100" s="30">
        <v>71.4</v>
      </c>
      <c r="L100" s="29">
        <v>71.3</v>
      </c>
      <c r="M100" s="36">
        <v>71.36</v>
      </c>
      <c r="N100" s="27">
        <v>3</v>
      </c>
      <c r="O100" s="27" t="s">
        <v>50</v>
      </c>
      <c r="P100" s="37"/>
      <c r="Q100" s="3">
        <f t="shared" si="7"/>
        <v>71.36</v>
      </c>
    </row>
    <row r="101" s="2" customFormat="true" ht="25" customHeight="true" spans="1:17">
      <c r="A101" s="10">
        <v>100</v>
      </c>
      <c r="B101" s="11" t="s">
        <v>343</v>
      </c>
      <c r="C101" s="10" t="s">
        <v>344</v>
      </c>
      <c r="D101" s="10" t="s">
        <v>83</v>
      </c>
      <c r="E101" s="10" t="s">
        <v>341</v>
      </c>
      <c r="F101" s="10" t="str">
        <f t="shared" si="6"/>
        <v>新宁县乡镇事业单位就业和社会保障平台1</v>
      </c>
      <c r="G101" s="10"/>
      <c r="H101" s="10" t="s">
        <v>345</v>
      </c>
      <c r="I101" s="10" t="s">
        <v>316</v>
      </c>
      <c r="J101" s="27">
        <v>5</v>
      </c>
      <c r="K101" s="30">
        <v>70.4</v>
      </c>
      <c r="L101" s="29">
        <v>80.3</v>
      </c>
      <c r="M101" s="36">
        <v>74.36</v>
      </c>
      <c r="N101" s="27">
        <v>1</v>
      </c>
      <c r="O101" s="27" t="s">
        <v>22</v>
      </c>
      <c r="P101" s="37"/>
      <c r="Q101" s="3">
        <f t="shared" si="7"/>
        <v>74.36</v>
      </c>
    </row>
    <row r="102" s="2" customFormat="true" ht="25" customHeight="true" spans="1:17">
      <c r="A102" s="10">
        <v>101</v>
      </c>
      <c r="B102" s="11" t="s">
        <v>346</v>
      </c>
      <c r="C102" s="10" t="s">
        <v>347</v>
      </c>
      <c r="D102" s="10" t="s">
        <v>83</v>
      </c>
      <c r="E102" s="10" t="s">
        <v>341</v>
      </c>
      <c r="F102" s="10" t="str">
        <f t="shared" si="6"/>
        <v>新宁县乡镇事业单位就业和社会保障平台1</v>
      </c>
      <c r="G102" s="10"/>
      <c r="H102" s="10" t="s">
        <v>348</v>
      </c>
      <c r="I102" s="10" t="s">
        <v>316</v>
      </c>
      <c r="J102" s="27">
        <v>27</v>
      </c>
      <c r="K102" s="30">
        <v>69.5</v>
      </c>
      <c r="L102" s="29">
        <v>81.4</v>
      </c>
      <c r="M102" s="36">
        <v>74.26</v>
      </c>
      <c r="N102" s="27">
        <v>2</v>
      </c>
      <c r="O102" s="27" t="s">
        <v>50</v>
      </c>
      <c r="P102" s="37"/>
      <c r="Q102" s="3">
        <f t="shared" si="7"/>
        <v>74.26</v>
      </c>
    </row>
    <row r="103" s="2" customFormat="true" ht="25" customHeight="true" spans="1:17">
      <c r="A103" s="10">
        <v>102</v>
      </c>
      <c r="B103" s="11" t="s">
        <v>349</v>
      </c>
      <c r="C103" s="10" t="s">
        <v>350</v>
      </c>
      <c r="D103" s="10" t="s">
        <v>83</v>
      </c>
      <c r="E103" s="10" t="s">
        <v>351</v>
      </c>
      <c r="F103" s="10" t="str">
        <f t="shared" si="6"/>
        <v>新宁县乡镇事业单位就业和社会保障平台2</v>
      </c>
      <c r="G103" s="10">
        <v>1</v>
      </c>
      <c r="H103" s="10" t="s">
        <v>352</v>
      </c>
      <c r="I103" s="10" t="s">
        <v>316</v>
      </c>
      <c r="J103" s="27">
        <v>17</v>
      </c>
      <c r="K103" s="30">
        <v>67.7</v>
      </c>
      <c r="L103" s="29">
        <v>81.78</v>
      </c>
      <c r="M103" s="36">
        <v>73.332</v>
      </c>
      <c r="N103" s="27">
        <v>1</v>
      </c>
      <c r="O103" s="27" t="s">
        <v>22</v>
      </c>
      <c r="P103" s="37"/>
      <c r="Q103" s="3">
        <f t="shared" si="7"/>
        <v>73.332</v>
      </c>
    </row>
    <row r="104" s="2" customFormat="true" ht="25" customHeight="true" spans="1:17">
      <c r="A104" s="10">
        <v>103</v>
      </c>
      <c r="B104" s="11" t="s">
        <v>353</v>
      </c>
      <c r="C104" s="10" t="s">
        <v>354</v>
      </c>
      <c r="D104" s="10" t="s">
        <v>83</v>
      </c>
      <c r="E104" s="10" t="s">
        <v>351</v>
      </c>
      <c r="F104" s="10" t="str">
        <f t="shared" si="6"/>
        <v>新宁县乡镇事业单位就业和社会保障平台2</v>
      </c>
      <c r="G104" s="10"/>
      <c r="H104" s="10" t="s">
        <v>355</v>
      </c>
      <c r="I104" s="10" t="s">
        <v>316</v>
      </c>
      <c r="J104" s="27">
        <v>20</v>
      </c>
      <c r="K104" s="30">
        <v>64.5</v>
      </c>
      <c r="L104" s="29">
        <v>70.44</v>
      </c>
      <c r="M104" s="36">
        <v>66.876</v>
      </c>
      <c r="N104" s="27">
        <v>3</v>
      </c>
      <c r="O104" s="27" t="s">
        <v>50</v>
      </c>
      <c r="P104" s="39"/>
      <c r="Q104" s="3">
        <f t="shared" si="7"/>
        <v>66.876</v>
      </c>
    </row>
    <row r="105" s="2" customFormat="true" ht="25" customHeight="true" spans="1:17">
      <c r="A105" s="10">
        <v>104</v>
      </c>
      <c r="B105" s="11" t="s">
        <v>356</v>
      </c>
      <c r="C105" s="10" t="s">
        <v>357</v>
      </c>
      <c r="D105" s="10" t="s">
        <v>83</v>
      </c>
      <c r="E105" s="10" t="s">
        <v>351</v>
      </c>
      <c r="F105" s="10" t="str">
        <f t="shared" si="6"/>
        <v>新宁县乡镇事业单位就业和社会保障平台2</v>
      </c>
      <c r="G105" s="10"/>
      <c r="H105" s="10" t="s">
        <v>358</v>
      </c>
      <c r="I105" s="10" t="s">
        <v>316</v>
      </c>
      <c r="J105" s="27">
        <v>4</v>
      </c>
      <c r="K105" s="30">
        <v>64</v>
      </c>
      <c r="L105" s="29">
        <v>80.48</v>
      </c>
      <c r="M105" s="36">
        <v>70.592</v>
      </c>
      <c r="N105" s="27">
        <v>2</v>
      </c>
      <c r="O105" s="27" t="s">
        <v>50</v>
      </c>
      <c r="P105" s="37"/>
      <c r="Q105" s="3">
        <f t="shared" si="7"/>
        <v>70.592</v>
      </c>
    </row>
    <row r="106" s="2" customFormat="true" ht="25" customHeight="true" spans="1:17">
      <c r="A106" s="10">
        <v>105</v>
      </c>
      <c r="B106" s="11" t="s">
        <v>359</v>
      </c>
      <c r="C106" s="10" t="s">
        <v>360</v>
      </c>
      <c r="D106" s="10" t="s">
        <v>361</v>
      </c>
      <c r="E106" s="10" t="s">
        <v>331</v>
      </c>
      <c r="F106" s="10" t="str">
        <f t="shared" si="6"/>
        <v>邵阳县乡镇学校支教</v>
      </c>
      <c r="G106" s="10">
        <v>1</v>
      </c>
      <c r="H106" s="10" t="s">
        <v>362</v>
      </c>
      <c r="I106" s="10" t="s">
        <v>316</v>
      </c>
      <c r="J106" s="27">
        <v>18</v>
      </c>
      <c r="K106" s="30">
        <v>68.7</v>
      </c>
      <c r="L106" s="29">
        <v>79.6</v>
      </c>
      <c r="M106" s="36">
        <v>73.06</v>
      </c>
      <c r="N106" s="27">
        <v>2</v>
      </c>
      <c r="O106" s="27" t="s">
        <v>50</v>
      </c>
      <c r="P106" s="37"/>
      <c r="Q106" s="3">
        <f t="shared" si="7"/>
        <v>73.06</v>
      </c>
    </row>
    <row r="107" s="2" customFormat="true" ht="25" customHeight="true" spans="1:17">
      <c r="A107" s="10">
        <v>106</v>
      </c>
      <c r="B107" s="11" t="s">
        <v>363</v>
      </c>
      <c r="C107" s="10" t="s">
        <v>364</v>
      </c>
      <c r="D107" s="10" t="s">
        <v>361</v>
      </c>
      <c r="E107" s="10" t="s">
        <v>331</v>
      </c>
      <c r="F107" s="10" t="str">
        <f t="shared" si="6"/>
        <v>邵阳县乡镇学校支教</v>
      </c>
      <c r="G107" s="10"/>
      <c r="H107" s="10" t="s">
        <v>365</v>
      </c>
      <c r="I107" s="10" t="s">
        <v>316</v>
      </c>
      <c r="J107" s="27">
        <v>22</v>
      </c>
      <c r="K107" s="30">
        <v>67.9</v>
      </c>
      <c r="L107" s="29">
        <v>83.2</v>
      </c>
      <c r="M107" s="36">
        <v>74.02</v>
      </c>
      <c r="N107" s="27">
        <v>1</v>
      </c>
      <c r="O107" s="27" t="s">
        <v>22</v>
      </c>
      <c r="P107" s="37"/>
      <c r="Q107" s="3">
        <f t="shared" si="7"/>
        <v>74.02</v>
      </c>
    </row>
    <row r="108" s="2" customFormat="true" ht="25" customHeight="true" spans="1:17">
      <c r="A108" s="10">
        <v>107</v>
      </c>
      <c r="B108" s="11" t="s">
        <v>366</v>
      </c>
      <c r="C108" s="10" t="s">
        <v>367</v>
      </c>
      <c r="D108" s="10" t="s">
        <v>361</v>
      </c>
      <c r="E108" s="10" t="s">
        <v>331</v>
      </c>
      <c r="F108" s="10" t="str">
        <f t="shared" si="6"/>
        <v>邵阳县乡镇学校支教</v>
      </c>
      <c r="G108" s="10"/>
      <c r="H108" s="10" t="s">
        <v>368</v>
      </c>
      <c r="I108" s="10" t="s">
        <v>316</v>
      </c>
      <c r="J108" s="27">
        <v>19</v>
      </c>
      <c r="K108" s="30">
        <v>67.7</v>
      </c>
      <c r="L108" s="29">
        <v>77.86</v>
      </c>
      <c r="M108" s="36">
        <v>71.764</v>
      </c>
      <c r="N108" s="27">
        <v>4</v>
      </c>
      <c r="O108" s="27" t="s">
        <v>50</v>
      </c>
      <c r="P108" s="37"/>
      <c r="Q108" s="3">
        <f t="shared" si="7"/>
        <v>71.764</v>
      </c>
    </row>
    <row r="109" s="2" customFormat="true" ht="25" customHeight="true" spans="1:17">
      <c r="A109" s="10">
        <v>108</v>
      </c>
      <c r="B109" s="11" t="s">
        <v>369</v>
      </c>
      <c r="C109" s="10" t="s">
        <v>370</v>
      </c>
      <c r="D109" s="10" t="s">
        <v>361</v>
      </c>
      <c r="E109" s="10" t="s">
        <v>331</v>
      </c>
      <c r="F109" s="10" t="str">
        <f t="shared" si="6"/>
        <v>邵阳县乡镇学校支教</v>
      </c>
      <c r="G109" s="10"/>
      <c r="H109" s="10" t="s">
        <v>371</v>
      </c>
      <c r="I109" s="10" t="s">
        <v>316</v>
      </c>
      <c r="J109" s="27">
        <v>15</v>
      </c>
      <c r="K109" s="30">
        <v>67.7</v>
      </c>
      <c r="L109" s="29">
        <v>78.9</v>
      </c>
      <c r="M109" s="36">
        <v>72.18</v>
      </c>
      <c r="N109" s="27">
        <v>3</v>
      </c>
      <c r="O109" s="27" t="s">
        <v>50</v>
      </c>
      <c r="P109" s="32"/>
      <c r="Q109" s="3">
        <f t="shared" si="7"/>
        <v>72.18</v>
      </c>
    </row>
    <row r="110" s="2" customFormat="true" ht="25" customHeight="true" spans="1:17">
      <c r="A110" s="10">
        <v>109</v>
      </c>
      <c r="B110" s="11" t="s">
        <v>372</v>
      </c>
      <c r="C110" s="10" t="s">
        <v>373</v>
      </c>
      <c r="D110" s="10" t="s">
        <v>374</v>
      </c>
      <c r="E110" s="10" t="s">
        <v>331</v>
      </c>
      <c r="F110" s="10" t="str">
        <f t="shared" si="6"/>
        <v>邵阳市双清区江口小学支教</v>
      </c>
      <c r="G110" s="10">
        <v>1</v>
      </c>
      <c r="H110" s="10" t="s">
        <v>375</v>
      </c>
      <c r="I110" s="10" t="s">
        <v>316</v>
      </c>
      <c r="J110" s="27">
        <v>25</v>
      </c>
      <c r="K110" s="30">
        <v>69.5</v>
      </c>
      <c r="L110" s="29">
        <v>77.56</v>
      </c>
      <c r="M110" s="36">
        <v>72.724</v>
      </c>
      <c r="N110" s="27">
        <v>4</v>
      </c>
      <c r="O110" s="27" t="s">
        <v>50</v>
      </c>
      <c r="P110" s="37"/>
      <c r="Q110" s="3">
        <f t="shared" si="7"/>
        <v>72.724</v>
      </c>
    </row>
    <row r="111" s="2" customFormat="true" ht="25" customHeight="true" spans="1:17">
      <c r="A111" s="10">
        <v>110</v>
      </c>
      <c r="B111" s="11" t="s">
        <v>376</v>
      </c>
      <c r="C111" s="10" t="s">
        <v>377</v>
      </c>
      <c r="D111" s="10" t="s">
        <v>374</v>
      </c>
      <c r="E111" s="10" t="s">
        <v>331</v>
      </c>
      <c r="F111" s="10" t="str">
        <f t="shared" si="6"/>
        <v>邵阳市双清区江口小学支教</v>
      </c>
      <c r="G111" s="10"/>
      <c r="H111" s="10" t="s">
        <v>378</v>
      </c>
      <c r="I111" s="10" t="s">
        <v>316</v>
      </c>
      <c r="J111" s="27">
        <v>3</v>
      </c>
      <c r="K111" s="30">
        <v>69</v>
      </c>
      <c r="L111" s="29">
        <v>81.16</v>
      </c>
      <c r="M111" s="36">
        <v>73.864</v>
      </c>
      <c r="N111" s="27">
        <v>1</v>
      </c>
      <c r="O111" s="27" t="s">
        <v>22</v>
      </c>
      <c r="P111" s="37"/>
      <c r="Q111" s="3">
        <f t="shared" si="7"/>
        <v>73.864</v>
      </c>
    </row>
    <row r="112" s="2" customFormat="true" ht="25" customHeight="true" spans="1:17">
      <c r="A112" s="10">
        <v>111</v>
      </c>
      <c r="B112" s="11" t="s">
        <v>379</v>
      </c>
      <c r="C112" s="10" t="s">
        <v>380</v>
      </c>
      <c r="D112" s="10" t="s">
        <v>374</v>
      </c>
      <c r="E112" s="10" t="s">
        <v>331</v>
      </c>
      <c r="F112" s="10" t="str">
        <f t="shared" si="6"/>
        <v>邵阳市双清区江口小学支教</v>
      </c>
      <c r="G112" s="10"/>
      <c r="H112" s="10" t="s">
        <v>381</v>
      </c>
      <c r="I112" s="10" t="s">
        <v>316</v>
      </c>
      <c r="J112" s="27">
        <v>11</v>
      </c>
      <c r="K112" s="30">
        <v>68.6</v>
      </c>
      <c r="L112" s="29">
        <v>80.94</v>
      </c>
      <c r="M112" s="36">
        <v>73.536</v>
      </c>
      <c r="N112" s="27">
        <v>2</v>
      </c>
      <c r="O112" s="27" t="s">
        <v>50</v>
      </c>
      <c r="P112" s="37"/>
      <c r="Q112" s="3">
        <f t="shared" si="7"/>
        <v>73.536</v>
      </c>
    </row>
    <row r="113" s="2" customFormat="true" ht="25" customHeight="true" spans="1:17">
      <c r="A113" s="10">
        <v>112</v>
      </c>
      <c r="B113" s="11" t="s">
        <v>382</v>
      </c>
      <c r="C113" s="10" t="s">
        <v>383</v>
      </c>
      <c r="D113" s="10" t="s">
        <v>374</v>
      </c>
      <c r="E113" s="10" t="s">
        <v>331</v>
      </c>
      <c r="F113" s="10" t="str">
        <f t="shared" si="6"/>
        <v>邵阳市双清区江口小学支教</v>
      </c>
      <c r="G113" s="10"/>
      <c r="H113" s="10" t="s">
        <v>384</v>
      </c>
      <c r="I113" s="10" t="s">
        <v>316</v>
      </c>
      <c r="J113" s="27">
        <v>24</v>
      </c>
      <c r="K113" s="30">
        <v>68.6</v>
      </c>
      <c r="L113" s="29">
        <v>79.22</v>
      </c>
      <c r="M113" s="36">
        <v>72.848</v>
      </c>
      <c r="N113" s="27">
        <v>3</v>
      </c>
      <c r="O113" s="27" t="s">
        <v>50</v>
      </c>
      <c r="P113" s="37"/>
      <c r="Q113" s="3">
        <f t="shared" si="7"/>
        <v>72.848</v>
      </c>
    </row>
    <row r="114" s="2" customFormat="true" ht="25" customHeight="true" spans="1:17">
      <c r="A114" s="10">
        <v>113</v>
      </c>
      <c r="B114" s="11" t="s">
        <v>385</v>
      </c>
      <c r="C114" s="10" t="s">
        <v>386</v>
      </c>
      <c r="D114" s="10" t="s">
        <v>374</v>
      </c>
      <c r="E114" s="10" t="s">
        <v>331</v>
      </c>
      <c r="F114" s="10" t="str">
        <f t="shared" si="6"/>
        <v>邵阳市双清区江口小学支教</v>
      </c>
      <c r="G114" s="10"/>
      <c r="H114" s="10" t="s">
        <v>387</v>
      </c>
      <c r="I114" s="10" t="s">
        <v>316</v>
      </c>
      <c r="J114" s="27">
        <v>1</v>
      </c>
      <c r="K114" s="30">
        <v>68.6</v>
      </c>
      <c r="L114" s="29">
        <v>75.24</v>
      </c>
      <c r="M114" s="36">
        <v>71.256</v>
      </c>
      <c r="N114" s="27">
        <v>5</v>
      </c>
      <c r="O114" s="27" t="s">
        <v>50</v>
      </c>
      <c r="P114" s="37"/>
      <c r="Q114" s="3">
        <f t="shared" si="7"/>
        <v>71.256</v>
      </c>
    </row>
    <row r="115" s="2" customFormat="true" ht="25" customHeight="true" spans="1:17">
      <c r="A115" s="10">
        <v>114</v>
      </c>
      <c r="B115" s="11" t="s">
        <v>388</v>
      </c>
      <c r="C115" s="10" t="s">
        <v>389</v>
      </c>
      <c r="D115" s="10" t="s">
        <v>390</v>
      </c>
      <c r="E115" s="10" t="s">
        <v>331</v>
      </c>
      <c r="F115" s="10" t="str">
        <f t="shared" si="6"/>
        <v>邵阳市双清区新渡中心完小支教</v>
      </c>
      <c r="G115" s="10">
        <v>1</v>
      </c>
      <c r="H115" s="10" t="s">
        <v>391</v>
      </c>
      <c r="I115" s="10" t="s">
        <v>316</v>
      </c>
      <c r="J115" s="27">
        <v>9</v>
      </c>
      <c r="K115" s="30">
        <v>65.3</v>
      </c>
      <c r="L115" s="29">
        <v>81.78</v>
      </c>
      <c r="M115" s="36">
        <v>71.892</v>
      </c>
      <c r="N115" s="27">
        <v>1</v>
      </c>
      <c r="O115" s="27" t="s">
        <v>22</v>
      </c>
      <c r="P115" s="27"/>
      <c r="Q115" s="3">
        <f t="shared" si="7"/>
        <v>71.892</v>
      </c>
    </row>
    <row r="116" s="2" customFormat="true" ht="25" customHeight="true" spans="1:17">
      <c r="A116" s="10">
        <v>115</v>
      </c>
      <c r="B116" s="11" t="s">
        <v>392</v>
      </c>
      <c r="C116" s="10" t="s">
        <v>393</v>
      </c>
      <c r="D116" s="10" t="s">
        <v>390</v>
      </c>
      <c r="E116" s="10" t="s">
        <v>331</v>
      </c>
      <c r="F116" s="10" t="str">
        <f t="shared" si="6"/>
        <v>邵阳市双清区新渡中心完小支教</v>
      </c>
      <c r="G116" s="10"/>
      <c r="H116" s="10" t="s">
        <v>394</v>
      </c>
      <c r="I116" s="10" t="s">
        <v>316</v>
      </c>
      <c r="J116" s="27">
        <v>13</v>
      </c>
      <c r="K116" s="30">
        <v>63.7</v>
      </c>
      <c r="L116" s="29">
        <v>77.82</v>
      </c>
      <c r="M116" s="36">
        <v>69.348</v>
      </c>
      <c r="N116" s="27">
        <v>2</v>
      </c>
      <c r="O116" s="27" t="s">
        <v>50</v>
      </c>
      <c r="P116" s="37"/>
      <c r="Q116" s="3">
        <f t="shared" si="7"/>
        <v>69.348</v>
      </c>
    </row>
    <row r="117" ht="25" customHeight="true" spans="1:17">
      <c r="A117" s="10">
        <v>116</v>
      </c>
      <c r="B117" s="11" t="s">
        <v>395</v>
      </c>
      <c r="C117" s="10" t="s">
        <v>396</v>
      </c>
      <c r="D117" s="10" t="s">
        <v>390</v>
      </c>
      <c r="E117" s="10" t="s">
        <v>331</v>
      </c>
      <c r="F117" s="10" t="str">
        <f t="shared" si="6"/>
        <v>邵阳市双清区新渡中心完小支教</v>
      </c>
      <c r="G117" s="10"/>
      <c r="H117" s="10" t="s">
        <v>397</v>
      </c>
      <c r="I117" s="10" t="s">
        <v>316</v>
      </c>
      <c r="J117" s="27">
        <v>7</v>
      </c>
      <c r="K117" s="30">
        <v>58.5</v>
      </c>
      <c r="L117" s="29">
        <v>76.94</v>
      </c>
      <c r="M117" s="36">
        <v>65.876</v>
      </c>
      <c r="N117" s="27">
        <v>3</v>
      </c>
      <c r="O117" s="27" t="s">
        <v>50</v>
      </c>
      <c r="P117" s="27"/>
      <c r="Q117" s="3">
        <f t="shared" si="7"/>
        <v>65.876</v>
      </c>
    </row>
    <row r="118" ht="25" customHeight="true" spans="1:17">
      <c r="A118" s="10">
        <v>117</v>
      </c>
      <c r="B118" s="11" t="s">
        <v>398</v>
      </c>
      <c r="C118" s="10" t="s">
        <v>399</v>
      </c>
      <c r="D118" s="10" t="s">
        <v>400</v>
      </c>
      <c r="E118" s="10" t="s">
        <v>331</v>
      </c>
      <c r="F118" s="10" t="str">
        <f t="shared" si="6"/>
        <v>北塔区陈家桥学校支教</v>
      </c>
      <c r="G118" s="10">
        <v>1</v>
      </c>
      <c r="H118" s="10" t="s">
        <v>401</v>
      </c>
      <c r="I118" s="10" t="s">
        <v>316</v>
      </c>
      <c r="J118" s="27">
        <v>23</v>
      </c>
      <c r="K118" s="30">
        <v>60.5</v>
      </c>
      <c r="L118" s="29">
        <v>79.18</v>
      </c>
      <c r="M118" s="36">
        <v>67.972</v>
      </c>
      <c r="N118" s="27">
        <v>2</v>
      </c>
      <c r="O118" s="27" t="s">
        <v>50</v>
      </c>
      <c r="P118" s="27"/>
      <c r="Q118" s="3">
        <f t="shared" si="7"/>
        <v>67.972</v>
      </c>
    </row>
    <row r="119" ht="25" customHeight="true" spans="1:17">
      <c r="A119" s="10">
        <v>118</v>
      </c>
      <c r="B119" s="11" t="s">
        <v>402</v>
      </c>
      <c r="C119" s="10" t="s">
        <v>403</v>
      </c>
      <c r="D119" s="10" t="s">
        <v>400</v>
      </c>
      <c r="E119" s="10" t="s">
        <v>331</v>
      </c>
      <c r="F119" s="10" t="str">
        <f t="shared" si="6"/>
        <v>北塔区陈家桥学校支教</v>
      </c>
      <c r="G119" s="10"/>
      <c r="H119" s="10" t="s">
        <v>404</v>
      </c>
      <c r="I119" s="10" t="s">
        <v>316</v>
      </c>
      <c r="J119" s="27">
        <v>21</v>
      </c>
      <c r="K119" s="30">
        <v>60.3</v>
      </c>
      <c r="L119" s="29">
        <v>81.4</v>
      </c>
      <c r="M119" s="36">
        <v>68.74</v>
      </c>
      <c r="N119" s="27">
        <v>1</v>
      </c>
      <c r="O119" s="27" t="s">
        <v>22</v>
      </c>
      <c r="P119" s="27"/>
      <c r="Q119" s="3">
        <f t="shared" si="7"/>
        <v>68.74</v>
      </c>
    </row>
    <row r="120" ht="25" customHeight="true" spans="1:17">
      <c r="A120" s="10">
        <v>119</v>
      </c>
      <c r="B120" s="11" t="s">
        <v>405</v>
      </c>
      <c r="C120" s="10" t="s">
        <v>406</v>
      </c>
      <c r="D120" s="10" t="s">
        <v>400</v>
      </c>
      <c r="E120" s="10" t="s">
        <v>331</v>
      </c>
      <c r="F120" s="10" t="str">
        <f t="shared" si="6"/>
        <v>北塔区陈家桥学校支教</v>
      </c>
      <c r="G120" s="10"/>
      <c r="H120" s="10" t="s">
        <v>407</v>
      </c>
      <c r="I120" s="10" t="s">
        <v>316</v>
      </c>
      <c r="J120" s="27">
        <v>26</v>
      </c>
      <c r="K120" s="30">
        <v>58.1</v>
      </c>
      <c r="L120" s="29">
        <v>71.3</v>
      </c>
      <c r="M120" s="36">
        <v>63.38</v>
      </c>
      <c r="N120" s="27">
        <v>3</v>
      </c>
      <c r="O120" s="27" t="s">
        <v>50</v>
      </c>
      <c r="P120" s="27"/>
      <c r="Q120" s="3">
        <f t="shared" si="7"/>
        <v>63.38</v>
      </c>
    </row>
    <row r="121" ht="25" customHeight="true" spans="1:17">
      <c r="A121" s="10">
        <v>120</v>
      </c>
      <c r="B121" s="11" t="s">
        <v>408</v>
      </c>
      <c r="C121" s="10" t="s">
        <v>409</v>
      </c>
      <c r="D121" s="10" t="s">
        <v>410</v>
      </c>
      <c r="E121" s="10" t="s">
        <v>411</v>
      </c>
      <c r="F121" s="10" t="str">
        <f t="shared" si="6"/>
        <v>北塔区基层医疗卫生机构支医</v>
      </c>
      <c r="G121" s="10">
        <v>1</v>
      </c>
      <c r="H121" s="10" t="s">
        <v>412</v>
      </c>
      <c r="I121" s="10" t="s">
        <v>413</v>
      </c>
      <c r="J121" s="27">
        <v>7</v>
      </c>
      <c r="K121" s="30">
        <v>63.5</v>
      </c>
      <c r="L121" s="29">
        <v>80.78</v>
      </c>
      <c r="M121" s="36">
        <v>70.412</v>
      </c>
      <c r="N121" s="27">
        <v>1</v>
      </c>
      <c r="O121" s="27" t="s">
        <v>22</v>
      </c>
      <c r="P121" s="27"/>
      <c r="Q121" s="3">
        <f t="shared" si="7"/>
        <v>70.412</v>
      </c>
    </row>
    <row r="122" ht="25" customHeight="true" spans="1:17">
      <c r="A122" s="10">
        <v>121</v>
      </c>
      <c r="B122" s="11" t="s">
        <v>414</v>
      </c>
      <c r="C122" s="10" t="s">
        <v>415</v>
      </c>
      <c r="D122" s="10" t="s">
        <v>410</v>
      </c>
      <c r="E122" s="10" t="s">
        <v>411</v>
      </c>
      <c r="F122" s="10" t="str">
        <f t="shared" si="6"/>
        <v>北塔区基层医疗卫生机构支医</v>
      </c>
      <c r="G122" s="10"/>
      <c r="H122" s="10" t="s">
        <v>416</v>
      </c>
      <c r="I122" s="10" t="s">
        <v>413</v>
      </c>
      <c r="J122" s="27">
        <v>13</v>
      </c>
      <c r="K122" s="30">
        <v>62.4</v>
      </c>
      <c r="L122" s="29">
        <v>78.32</v>
      </c>
      <c r="M122" s="36">
        <v>68.768</v>
      </c>
      <c r="N122" s="27">
        <v>2</v>
      </c>
      <c r="O122" s="27" t="s">
        <v>50</v>
      </c>
      <c r="P122" s="27"/>
      <c r="Q122" s="3">
        <f t="shared" si="7"/>
        <v>68.768</v>
      </c>
    </row>
    <row r="123" ht="25" customHeight="true" spans="1:17">
      <c r="A123" s="10">
        <v>122</v>
      </c>
      <c r="B123" s="11" t="s">
        <v>417</v>
      </c>
      <c r="C123" s="10" t="s">
        <v>418</v>
      </c>
      <c r="D123" s="10" t="s">
        <v>410</v>
      </c>
      <c r="E123" s="10" t="s">
        <v>411</v>
      </c>
      <c r="F123" s="10" t="str">
        <f t="shared" si="6"/>
        <v>北塔区基层医疗卫生机构支医</v>
      </c>
      <c r="G123" s="10"/>
      <c r="H123" s="10" t="s">
        <v>419</v>
      </c>
      <c r="I123" s="10" t="s">
        <v>413</v>
      </c>
      <c r="J123" s="27">
        <v>22</v>
      </c>
      <c r="K123" s="30">
        <v>57.1</v>
      </c>
      <c r="L123" s="29">
        <v>74.52</v>
      </c>
      <c r="M123" s="36">
        <v>64.068</v>
      </c>
      <c r="N123" s="27">
        <v>3</v>
      </c>
      <c r="O123" s="27" t="s">
        <v>50</v>
      </c>
      <c r="P123" s="27"/>
      <c r="Q123" s="3">
        <f t="shared" si="7"/>
        <v>64.068</v>
      </c>
    </row>
    <row r="124" ht="25" customHeight="true" spans="1:17">
      <c r="A124" s="10">
        <v>123</v>
      </c>
      <c r="B124" s="11" t="s">
        <v>420</v>
      </c>
      <c r="C124" s="10" t="s">
        <v>421</v>
      </c>
      <c r="D124" s="10" t="s">
        <v>422</v>
      </c>
      <c r="E124" s="10" t="s">
        <v>411</v>
      </c>
      <c r="F124" s="10" t="str">
        <f t="shared" si="6"/>
        <v>隆回县高平镇中心卫生院影像岗位支医</v>
      </c>
      <c r="G124" s="10">
        <v>1</v>
      </c>
      <c r="H124" s="10" t="s">
        <v>423</v>
      </c>
      <c r="I124" s="10" t="s">
        <v>413</v>
      </c>
      <c r="J124" s="27">
        <v>17</v>
      </c>
      <c r="K124" s="30">
        <v>60.3</v>
      </c>
      <c r="L124" s="29">
        <v>79.54</v>
      </c>
      <c r="M124" s="36">
        <v>67.996</v>
      </c>
      <c r="N124" s="27">
        <v>1</v>
      </c>
      <c r="O124" s="27" t="s">
        <v>22</v>
      </c>
      <c r="P124" s="27"/>
      <c r="Q124" s="3">
        <f t="shared" si="7"/>
        <v>67.996</v>
      </c>
    </row>
    <row r="125" ht="25" customHeight="true" spans="1:17">
      <c r="A125" s="10">
        <v>124</v>
      </c>
      <c r="B125" s="11" t="s">
        <v>424</v>
      </c>
      <c r="C125" s="10" t="s">
        <v>425</v>
      </c>
      <c r="D125" s="10" t="s">
        <v>422</v>
      </c>
      <c r="E125" s="10" t="s">
        <v>411</v>
      </c>
      <c r="F125" s="10" t="str">
        <f t="shared" si="6"/>
        <v>隆回县高平镇中心卫生院影像岗位支医</v>
      </c>
      <c r="G125" s="10"/>
      <c r="H125" s="10" t="s">
        <v>426</v>
      </c>
      <c r="I125" s="10" t="s">
        <v>413</v>
      </c>
      <c r="J125" s="27">
        <v>16</v>
      </c>
      <c r="K125" s="30">
        <v>59.8</v>
      </c>
      <c r="L125" s="29">
        <v>77.4</v>
      </c>
      <c r="M125" s="36">
        <v>66.84</v>
      </c>
      <c r="N125" s="27">
        <v>2</v>
      </c>
      <c r="O125" s="27" t="s">
        <v>50</v>
      </c>
      <c r="P125" s="27"/>
      <c r="Q125" s="3">
        <f t="shared" si="7"/>
        <v>66.84</v>
      </c>
    </row>
    <row r="126" ht="25" customHeight="true" spans="1:17">
      <c r="A126" s="10">
        <v>125</v>
      </c>
      <c r="B126" s="11" t="s">
        <v>427</v>
      </c>
      <c r="C126" s="10" t="s">
        <v>428</v>
      </c>
      <c r="D126" s="10" t="s">
        <v>429</v>
      </c>
      <c r="E126" s="10" t="s">
        <v>411</v>
      </c>
      <c r="F126" s="10" t="str">
        <f t="shared" si="6"/>
        <v>隆回县高平镇中心卫生院口腔医学岗位支医</v>
      </c>
      <c r="G126" s="10">
        <v>1</v>
      </c>
      <c r="H126" s="10" t="s">
        <v>430</v>
      </c>
      <c r="I126" s="10" t="s">
        <v>413</v>
      </c>
      <c r="J126" s="27">
        <v>9</v>
      </c>
      <c r="K126" s="30">
        <v>60.5</v>
      </c>
      <c r="L126" s="29">
        <v>80.2</v>
      </c>
      <c r="M126" s="36">
        <v>68.38</v>
      </c>
      <c r="N126" s="27">
        <v>1</v>
      </c>
      <c r="O126" s="27" t="s">
        <v>22</v>
      </c>
      <c r="P126" s="27"/>
      <c r="Q126" s="3">
        <f t="shared" si="7"/>
        <v>68.38</v>
      </c>
    </row>
    <row r="127" ht="25" customHeight="true" spans="1:17">
      <c r="A127" s="10">
        <v>126</v>
      </c>
      <c r="B127" s="11" t="s">
        <v>431</v>
      </c>
      <c r="C127" s="10" t="s">
        <v>432</v>
      </c>
      <c r="D127" s="10" t="s">
        <v>429</v>
      </c>
      <c r="E127" s="10" t="s">
        <v>411</v>
      </c>
      <c r="F127" s="10" t="str">
        <f t="shared" si="6"/>
        <v>隆回县高平镇中心卫生院口腔医学岗位支医</v>
      </c>
      <c r="G127" s="10"/>
      <c r="H127" s="10" t="s">
        <v>433</v>
      </c>
      <c r="I127" s="10" t="s">
        <v>413</v>
      </c>
      <c r="J127" s="27">
        <v>6</v>
      </c>
      <c r="K127" s="30">
        <v>59</v>
      </c>
      <c r="L127" s="29">
        <v>80.16</v>
      </c>
      <c r="M127" s="36">
        <v>67.464</v>
      </c>
      <c r="N127" s="27">
        <v>2</v>
      </c>
      <c r="O127" s="27" t="s">
        <v>50</v>
      </c>
      <c r="P127" s="27"/>
      <c r="Q127" s="3">
        <f t="shared" si="7"/>
        <v>67.464</v>
      </c>
    </row>
    <row r="128" ht="25" customHeight="true" spans="1:17">
      <c r="A128" s="10">
        <v>127</v>
      </c>
      <c r="B128" s="11" t="s">
        <v>434</v>
      </c>
      <c r="C128" s="10" t="s">
        <v>435</v>
      </c>
      <c r="D128" s="10" t="s">
        <v>436</v>
      </c>
      <c r="E128" s="10" t="s">
        <v>411</v>
      </c>
      <c r="F128" s="10" t="str">
        <f t="shared" si="6"/>
        <v>武冈市马坪乡卫生院支医</v>
      </c>
      <c r="G128" s="10">
        <v>1</v>
      </c>
      <c r="H128" s="10" t="s">
        <v>437</v>
      </c>
      <c r="I128" s="10" t="s">
        <v>413</v>
      </c>
      <c r="J128" s="27">
        <v>23</v>
      </c>
      <c r="K128" s="30">
        <v>62.8</v>
      </c>
      <c r="L128" s="29">
        <v>80.18</v>
      </c>
      <c r="M128" s="36">
        <v>69.752</v>
      </c>
      <c r="N128" s="27">
        <v>1</v>
      </c>
      <c r="O128" s="27" t="s">
        <v>22</v>
      </c>
      <c r="P128" s="27"/>
      <c r="Q128" s="3">
        <f t="shared" si="7"/>
        <v>69.752</v>
      </c>
    </row>
    <row r="129" ht="25" customHeight="true" spans="1:17">
      <c r="A129" s="10">
        <v>128</v>
      </c>
      <c r="B129" s="11" t="s">
        <v>438</v>
      </c>
      <c r="C129" s="10" t="s">
        <v>439</v>
      </c>
      <c r="D129" s="10" t="s">
        <v>436</v>
      </c>
      <c r="E129" s="10" t="s">
        <v>411</v>
      </c>
      <c r="F129" s="10" t="str">
        <f t="shared" si="6"/>
        <v>武冈市马坪乡卫生院支医</v>
      </c>
      <c r="G129" s="10"/>
      <c r="H129" s="10" t="s">
        <v>440</v>
      </c>
      <c r="I129" s="10" t="s">
        <v>413</v>
      </c>
      <c r="J129" s="27">
        <v>18</v>
      </c>
      <c r="K129" s="30">
        <v>62.7</v>
      </c>
      <c r="L129" s="29">
        <v>77.76</v>
      </c>
      <c r="M129" s="36">
        <v>68.724</v>
      </c>
      <c r="N129" s="27">
        <v>2</v>
      </c>
      <c r="O129" s="27" t="s">
        <v>50</v>
      </c>
      <c r="P129" s="27"/>
      <c r="Q129" s="3">
        <f t="shared" si="7"/>
        <v>68.724</v>
      </c>
    </row>
    <row r="130" ht="25" customHeight="true" spans="1:17">
      <c r="A130" s="10">
        <v>129</v>
      </c>
      <c r="B130" s="11" t="s">
        <v>441</v>
      </c>
      <c r="C130" s="10" t="s">
        <v>442</v>
      </c>
      <c r="D130" s="10" t="s">
        <v>436</v>
      </c>
      <c r="E130" s="10" t="s">
        <v>411</v>
      </c>
      <c r="F130" s="10" t="str">
        <f t="shared" si="6"/>
        <v>武冈市马坪乡卫生院支医</v>
      </c>
      <c r="G130" s="10"/>
      <c r="H130" s="10" t="s">
        <v>443</v>
      </c>
      <c r="I130" s="10" t="s">
        <v>413</v>
      </c>
      <c r="J130" s="27"/>
      <c r="K130" s="30">
        <v>61.6</v>
      </c>
      <c r="L130" s="29" t="s">
        <v>89</v>
      </c>
      <c r="M130" s="36"/>
      <c r="N130" s="27">
        <v>3</v>
      </c>
      <c r="O130" s="27" t="s">
        <v>50</v>
      </c>
      <c r="P130" s="27"/>
      <c r="Q130" s="3" t="e">
        <f t="shared" si="7"/>
        <v>#VALUE!</v>
      </c>
    </row>
    <row r="131" ht="25" customHeight="true" spans="1:17">
      <c r="A131" s="10">
        <v>130</v>
      </c>
      <c r="B131" s="11" t="s">
        <v>444</v>
      </c>
      <c r="C131" s="10" t="s">
        <v>445</v>
      </c>
      <c r="D131" s="10" t="s">
        <v>446</v>
      </c>
      <c r="E131" s="10" t="s">
        <v>411</v>
      </c>
      <c r="F131" s="10" t="str">
        <f t="shared" ref="F131:F146" si="8">D131&amp;E131</f>
        <v>武冈市邓元泰镇卫生院支医</v>
      </c>
      <c r="G131" s="10">
        <v>1</v>
      </c>
      <c r="H131" s="10" t="s">
        <v>447</v>
      </c>
      <c r="I131" s="10" t="s">
        <v>413</v>
      </c>
      <c r="J131" s="27">
        <v>3</v>
      </c>
      <c r="K131" s="30">
        <v>64.7</v>
      </c>
      <c r="L131" s="29">
        <v>82.86</v>
      </c>
      <c r="M131" s="36">
        <v>71.964</v>
      </c>
      <c r="N131" s="27">
        <v>1</v>
      </c>
      <c r="O131" s="27" t="s">
        <v>22</v>
      </c>
      <c r="P131" s="27"/>
      <c r="Q131" s="3">
        <f t="shared" ref="Q131:Q146" si="9">K131*0.6+L131*0.4</f>
        <v>71.964</v>
      </c>
    </row>
    <row r="132" ht="25" customHeight="true" spans="1:17">
      <c r="A132" s="10">
        <v>131</v>
      </c>
      <c r="B132" s="11" t="s">
        <v>448</v>
      </c>
      <c r="C132" s="10" t="s">
        <v>449</v>
      </c>
      <c r="D132" s="10" t="s">
        <v>446</v>
      </c>
      <c r="E132" s="10" t="s">
        <v>411</v>
      </c>
      <c r="F132" s="10" t="str">
        <f t="shared" si="8"/>
        <v>武冈市邓元泰镇卫生院支医</v>
      </c>
      <c r="G132" s="10"/>
      <c r="H132" s="10" t="s">
        <v>450</v>
      </c>
      <c r="I132" s="10" t="s">
        <v>413</v>
      </c>
      <c r="J132" s="27">
        <v>12</v>
      </c>
      <c r="K132" s="30">
        <v>64.6</v>
      </c>
      <c r="L132" s="29">
        <v>78.14</v>
      </c>
      <c r="M132" s="36">
        <v>70.016</v>
      </c>
      <c r="N132" s="27">
        <v>2</v>
      </c>
      <c r="O132" s="27" t="s">
        <v>50</v>
      </c>
      <c r="P132" s="27"/>
      <c r="Q132" s="3">
        <f t="shared" si="9"/>
        <v>70.016</v>
      </c>
    </row>
    <row r="133" ht="25" customHeight="true" spans="1:17">
      <c r="A133" s="10">
        <v>132</v>
      </c>
      <c r="B133" s="11" t="s">
        <v>451</v>
      </c>
      <c r="C133" s="10" t="s">
        <v>452</v>
      </c>
      <c r="D133" s="10" t="s">
        <v>446</v>
      </c>
      <c r="E133" s="10" t="s">
        <v>411</v>
      </c>
      <c r="F133" s="10" t="str">
        <f t="shared" si="8"/>
        <v>武冈市邓元泰镇卫生院支医</v>
      </c>
      <c r="G133" s="10"/>
      <c r="H133" s="10" t="s">
        <v>453</v>
      </c>
      <c r="I133" s="10" t="s">
        <v>413</v>
      </c>
      <c r="J133" s="27">
        <v>14</v>
      </c>
      <c r="K133" s="30">
        <v>57.6</v>
      </c>
      <c r="L133" s="29">
        <v>72.18</v>
      </c>
      <c r="M133" s="36">
        <v>63.432</v>
      </c>
      <c r="N133" s="27">
        <v>3</v>
      </c>
      <c r="O133" s="27" t="s">
        <v>50</v>
      </c>
      <c r="P133" s="27"/>
      <c r="Q133" s="3">
        <f t="shared" si="9"/>
        <v>63.432</v>
      </c>
    </row>
    <row r="134" ht="25" customHeight="true" spans="1:17">
      <c r="A134" s="10">
        <v>133</v>
      </c>
      <c r="B134" s="11" t="s">
        <v>454</v>
      </c>
      <c r="C134" s="10" t="s">
        <v>455</v>
      </c>
      <c r="D134" s="10" t="s">
        <v>456</v>
      </c>
      <c r="E134" s="10" t="s">
        <v>411</v>
      </c>
      <c r="F134" s="10" t="str">
        <f t="shared" si="8"/>
        <v>大祥区罗市镇卫生院支医</v>
      </c>
      <c r="G134" s="10">
        <v>1</v>
      </c>
      <c r="H134" s="10" t="s">
        <v>457</v>
      </c>
      <c r="I134" s="10" t="s">
        <v>413</v>
      </c>
      <c r="J134" s="27">
        <v>15</v>
      </c>
      <c r="K134" s="30">
        <v>62.5</v>
      </c>
      <c r="L134" s="29">
        <v>78.8</v>
      </c>
      <c r="M134" s="36">
        <v>69.02</v>
      </c>
      <c r="N134" s="27">
        <v>1</v>
      </c>
      <c r="O134" s="27" t="s">
        <v>22</v>
      </c>
      <c r="P134" s="27"/>
      <c r="Q134" s="3">
        <f t="shared" si="9"/>
        <v>69.02</v>
      </c>
    </row>
    <row r="135" ht="25" customHeight="true" spans="1:17">
      <c r="A135" s="10">
        <v>134</v>
      </c>
      <c r="B135" s="11" t="s">
        <v>458</v>
      </c>
      <c r="C135" s="10" t="s">
        <v>459</v>
      </c>
      <c r="D135" s="10" t="s">
        <v>456</v>
      </c>
      <c r="E135" s="10" t="s">
        <v>411</v>
      </c>
      <c r="F135" s="10" t="str">
        <f t="shared" si="8"/>
        <v>大祥区罗市镇卫生院支医</v>
      </c>
      <c r="G135" s="10"/>
      <c r="H135" s="10" t="s">
        <v>460</v>
      </c>
      <c r="I135" s="10" t="s">
        <v>413</v>
      </c>
      <c r="J135" s="27">
        <v>21</v>
      </c>
      <c r="K135" s="30">
        <v>61.9</v>
      </c>
      <c r="L135" s="29">
        <v>77.42</v>
      </c>
      <c r="M135" s="36">
        <v>68.108</v>
      </c>
      <c r="N135" s="27">
        <v>2</v>
      </c>
      <c r="O135" s="27" t="s">
        <v>50</v>
      </c>
      <c r="P135" s="27"/>
      <c r="Q135" s="3">
        <f t="shared" si="9"/>
        <v>68.108</v>
      </c>
    </row>
    <row r="136" ht="25" customHeight="true" spans="1:17">
      <c r="A136" s="10">
        <v>135</v>
      </c>
      <c r="B136" s="11" t="s">
        <v>461</v>
      </c>
      <c r="C136" s="10" t="s">
        <v>462</v>
      </c>
      <c r="D136" s="10" t="s">
        <v>463</v>
      </c>
      <c r="E136" s="10" t="s">
        <v>411</v>
      </c>
      <c r="F136" s="10" t="str">
        <f t="shared" si="8"/>
        <v>大祥区板桥中心卫生院支医</v>
      </c>
      <c r="G136" s="10">
        <v>1</v>
      </c>
      <c r="H136" s="10" t="s">
        <v>464</v>
      </c>
      <c r="I136" s="10" t="s">
        <v>413</v>
      </c>
      <c r="J136" s="27">
        <v>19</v>
      </c>
      <c r="K136" s="30">
        <v>66.7</v>
      </c>
      <c r="L136" s="29">
        <v>79.4</v>
      </c>
      <c r="M136" s="36">
        <v>71.78</v>
      </c>
      <c r="N136" s="27">
        <v>1</v>
      </c>
      <c r="O136" s="27" t="s">
        <v>22</v>
      </c>
      <c r="P136" s="27"/>
      <c r="Q136" s="3">
        <f t="shared" si="9"/>
        <v>71.78</v>
      </c>
    </row>
    <row r="137" ht="25" customHeight="true" spans="1:17">
      <c r="A137" s="10">
        <v>136</v>
      </c>
      <c r="B137" s="11" t="s">
        <v>465</v>
      </c>
      <c r="C137" s="10" t="s">
        <v>466</v>
      </c>
      <c r="D137" s="10" t="s">
        <v>463</v>
      </c>
      <c r="E137" s="10" t="s">
        <v>411</v>
      </c>
      <c r="F137" s="10" t="str">
        <f t="shared" si="8"/>
        <v>大祥区板桥中心卫生院支医</v>
      </c>
      <c r="G137" s="10"/>
      <c r="H137" s="10" t="s">
        <v>467</v>
      </c>
      <c r="I137" s="10" t="s">
        <v>413</v>
      </c>
      <c r="J137" s="27">
        <v>11</v>
      </c>
      <c r="K137" s="30">
        <v>51.6</v>
      </c>
      <c r="L137" s="29">
        <v>78.12</v>
      </c>
      <c r="M137" s="36">
        <v>62.208</v>
      </c>
      <c r="N137" s="27">
        <v>2</v>
      </c>
      <c r="O137" s="27" t="s">
        <v>50</v>
      </c>
      <c r="P137" s="27"/>
      <c r="Q137" s="3">
        <f t="shared" si="9"/>
        <v>62.208</v>
      </c>
    </row>
    <row r="138" ht="25" customHeight="true" spans="1:17">
      <c r="A138" s="10">
        <v>137</v>
      </c>
      <c r="B138" s="11" t="s">
        <v>468</v>
      </c>
      <c r="C138" s="10" t="s">
        <v>469</v>
      </c>
      <c r="D138" s="10" t="s">
        <v>470</v>
      </c>
      <c r="E138" s="10" t="s">
        <v>411</v>
      </c>
      <c r="F138" s="10" t="str">
        <f t="shared" si="8"/>
        <v>邵阳县乡镇卫生院支医</v>
      </c>
      <c r="G138" s="10">
        <v>2</v>
      </c>
      <c r="H138" s="10" t="s">
        <v>471</v>
      </c>
      <c r="I138" s="10" t="s">
        <v>413</v>
      </c>
      <c r="J138" s="27">
        <v>2</v>
      </c>
      <c r="K138" s="30">
        <v>65.9</v>
      </c>
      <c r="L138" s="29">
        <v>80.56</v>
      </c>
      <c r="M138" s="36">
        <v>71.764</v>
      </c>
      <c r="N138" s="27">
        <v>1</v>
      </c>
      <c r="O138" s="27" t="s">
        <v>22</v>
      </c>
      <c r="P138" s="27"/>
      <c r="Q138" s="3">
        <f t="shared" si="9"/>
        <v>71.764</v>
      </c>
    </row>
    <row r="139" ht="25" customHeight="true" spans="1:17">
      <c r="A139" s="10">
        <v>138</v>
      </c>
      <c r="B139" s="11" t="s">
        <v>472</v>
      </c>
      <c r="C139" s="10" t="s">
        <v>473</v>
      </c>
      <c r="D139" s="10" t="s">
        <v>470</v>
      </c>
      <c r="E139" s="10" t="s">
        <v>411</v>
      </c>
      <c r="F139" s="10" t="str">
        <f t="shared" si="8"/>
        <v>邵阳县乡镇卫生院支医</v>
      </c>
      <c r="G139" s="10"/>
      <c r="H139" s="10" t="s">
        <v>474</v>
      </c>
      <c r="I139" s="10" t="s">
        <v>413</v>
      </c>
      <c r="J139" s="27">
        <v>8</v>
      </c>
      <c r="K139" s="30">
        <v>62.5</v>
      </c>
      <c r="L139" s="29">
        <v>79.8</v>
      </c>
      <c r="M139" s="36">
        <v>69.42</v>
      </c>
      <c r="N139" s="27">
        <v>2</v>
      </c>
      <c r="O139" s="27" t="s">
        <v>22</v>
      </c>
      <c r="P139" s="27"/>
      <c r="Q139" s="3">
        <f t="shared" si="9"/>
        <v>69.42</v>
      </c>
    </row>
    <row r="140" ht="25" customHeight="true" spans="1:17">
      <c r="A140" s="10">
        <v>139</v>
      </c>
      <c r="B140" s="11" t="s">
        <v>475</v>
      </c>
      <c r="C140" s="10" t="s">
        <v>476</v>
      </c>
      <c r="D140" s="10" t="s">
        <v>470</v>
      </c>
      <c r="E140" s="10" t="s">
        <v>411</v>
      </c>
      <c r="F140" s="10" t="str">
        <f t="shared" si="8"/>
        <v>邵阳县乡镇卫生院支医</v>
      </c>
      <c r="G140" s="10"/>
      <c r="H140" s="10" t="s">
        <v>477</v>
      </c>
      <c r="I140" s="10" t="s">
        <v>413</v>
      </c>
      <c r="J140" s="27">
        <v>5</v>
      </c>
      <c r="K140" s="30">
        <v>59.8</v>
      </c>
      <c r="L140" s="29">
        <v>77.66</v>
      </c>
      <c r="M140" s="36">
        <v>66.944</v>
      </c>
      <c r="N140" s="27">
        <v>3</v>
      </c>
      <c r="O140" s="27" t="s">
        <v>50</v>
      </c>
      <c r="P140" s="27"/>
      <c r="Q140" s="3">
        <f t="shared" si="9"/>
        <v>66.944</v>
      </c>
    </row>
    <row r="141" ht="25" customHeight="true" spans="1:17">
      <c r="A141" s="10">
        <v>140</v>
      </c>
      <c r="B141" s="11" t="s">
        <v>478</v>
      </c>
      <c r="C141" s="10" t="s">
        <v>479</v>
      </c>
      <c r="D141" s="10" t="s">
        <v>470</v>
      </c>
      <c r="E141" s="10" t="s">
        <v>411</v>
      </c>
      <c r="F141" s="10" t="str">
        <f t="shared" si="8"/>
        <v>邵阳县乡镇卫生院支医</v>
      </c>
      <c r="G141" s="10"/>
      <c r="H141" s="10" t="s">
        <v>480</v>
      </c>
      <c r="I141" s="10" t="s">
        <v>413</v>
      </c>
      <c r="J141" s="27">
        <v>20</v>
      </c>
      <c r="K141" s="30">
        <v>59.5</v>
      </c>
      <c r="L141" s="29">
        <v>77.88</v>
      </c>
      <c r="M141" s="36">
        <v>66.852</v>
      </c>
      <c r="N141" s="27">
        <v>4</v>
      </c>
      <c r="O141" s="27" t="s">
        <v>50</v>
      </c>
      <c r="P141" s="27"/>
      <c r="Q141" s="3">
        <f t="shared" si="9"/>
        <v>66.852</v>
      </c>
    </row>
    <row r="142" ht="25" customHeight="true" spans="1:17">
      <c r="A142" s="10">
        <v>141</v>
      </c>
      <c r="B142" s="11" t="s">
        <v>481</v>
      </c>
      <c r="C142" s="10" t="s">
        <v>482</v>
      </c>
      <c r="D142" s="10" t="s">
        <v>470</v>
      </c>
      <c r="E142" s="10" t="s">
        <v>411</v>
      </c>
      <c r="F142" s="10" t="str">
        <f t="shared" si="8"/>
        <v>邵阳县乡镇卫生院支医</v>
      </c>
      <c r="G142" s="10"/>
      <c r="H142" s="10" t="s">
        <v>483</v>
      </c>
      <c r="I142" s="10" t="s">
        <v>413</v>
      </c>
      <c r="J142" s="27">
        <v>10</v>
      </c>
      <c r="K142" s="30">
        <v>59</v>
      </c>
      <c r="L142" s="29">
        <v>76.88</v>
      </c>
      <c r="M142" s="36">
        <v>66.152</v>
      </c>
      <c r="N142" s="27">
        <v>5</v>
      </c>
      <c r="O142" s="27" t="s">
        <v>50</v>
      </c>
      <c r="P142" s="27"/>
      <c r="Q142" s="3">
        <f t="shared" si="9"/>
        <v>66.152</v>
      </c>
    </row>
    <row r="143" ht="25" customHeight="true" spans="1:17">
      <c r="A143" s="10">
        <v>142</v>
      </c>
      <c r="B143" s="11" t="s">
        <v>484</v>
      </c>
      <c r="C143" s="10" t="s">
        <v>485</v>
      </c>
      <c r="D143" s="10" t="s">
        <v>470</v>
      </c>
      <c r="E143" s="10" t="s">
        <v>411</v>
      </c>
      <c r="F143" s="10" t="str">
        <f t="shared" si="8"/>
        <v>邵阳县乡镇卫生院支医</v>
      </c>
      <c r="G143" s="10"/>
      <c r="H143" s="10" t="s">
        <v>486</v>
      </c>
      <c r="I143" s="10" t="s">
        <v>413</v>
      </c>
      <c r="J143" s="27">
        <v>24</v>
      </c>
      <c r="K143" s="30">
        <v>57.9</v>
      </c>
      <c r="L143" s="29">
        <v>73.64</v>
      </c>
      <c r="M143" s="36">
        <v>64.196</v>
      </c>
      <c r="N143" s="27">
        <v>6</v>
      </c>
      <c r="O143" s="27" t="s">
        <v>50</v>
      </c>
      <c r="P143" s="27"/>
      <c r="Q143" s="3">
        <f t="shared" si="9"/>
        <v>64.196</v>
      </c>
    </row>
    <row r="144" ht="25" customHeight="true" spans="1:17">
      <c r="A144" s="10">
        <v>143</v>
      </c>
      <c r="B144" s="11" t="s">
        <v>487</v>
      </c>
      <c r="C144" s="10" t="s">
        <v>488</v>
      </c>
      <c r="D144" s="10" t="s">
        <v>489</v>
      </c>
      <c r="E144" s="10" t="s">
        <v>19</v>
      </c>
      <c r="F144" s="10" t="str">
        <f t="shared" si="8"/>
        <v>邵阳县乡镇所属事业单位帮扶乡村振兴</v>
      </c>
      <c r="G144" s="10">
        <v>1</v>
      </c>
      <c r="H144" s="10" t="s">
        <v>490</v>
      </c>
      <c r="I144" s="10" t="s">
        <v>413</v>
      </c>
      <c r="J144" s="27">
        <v>1</v>
      </c>
      <c r="K144" s="30">
        <v>75.2</v>
      </c>
      <c r="L144" s="29">
        <v>78.42</v>
      </c>
      <c r="M144" s="36">
        <v>76.488</v>
      </c>
      <c r="N144" s="27">
        <v>1</v>
      </c>
      <c r="O144" s="27" t="s">
        <v>22</v>
      </c>
      <c r="P144" s="27"/>
      <c r="Q144" s="3">
        <f t="shared" si="9"/>
        <v>76.488</v>
      </c>
    </row>
    <row r="145" ht="25" customHeight="true" spans="1:17">
      <c r="A145" s="10">
        <v>144</v>
      </c>
      <c r="B145" s="11" t="s">
        <v>491</v>
      </c>
      <c r="C145" s="10" t="s">
        <v>492</v>
      </c>
      <c r="D145" s="10" t="s">
        <v>489</v>
      </c>
      <c r="E145" s="10" t="s">
        <v>19</v>
      </c>
      <c r="F145" s="10" t="str">
        <f t="shared" si="8"/>
        <v>邵阳县乡镇所属事业单位帮扶乡村振兴</v>
      </c>
      <c r="G145" s="10"/>
      <c r="H145" s="10" t="s">
        <v>493</v>
      </c>
      <c r="I145" s="10" t="s">
        <v>413</v>
      </c>
      <c r="J145" s="27">
        <v>4</v>
      </c>
      <c r="K145" s="30">
        <v>68.2</v>
      </c>
      <c r="L145" s="29">
        <v>75.36</v>
      </c>
      <c r="M145" s="36">
        <v>71.064</v>
      </c>
      <c r="N145" s="27">
        <v>2</v>
      </c>
      <c r="O145" s="27" t="s">
        <v>50</v>
      </c>
      <c r="P145" s="27"/>
      <c r="Q145" s="3">
        <f t="shared" si="9"/>
        <v>71.064</v>
      </c>
    </row>
    <row r="146" ht="25" customHeight="true" spans="1:17">
      <c r="A146" s="10">
        <v>145</v>
      </c>
      <c r="B146" s="11" t="s">
        <v>494</v>
      </c>
      <c r="C146" s="10" t="s">
        <v>495</v>
      </c>
      <c r="D146" s="10" t="s">
        <v>489</v>
      </c>
      <c r="E146" s="10" t="s">
        <v>19</v>
      </c>
      <c r="F146" s="10" t="str">
        <f t="shared" si="8"/>
        <v>邵阳县乡镇所属事业单位帮扶乡村振兴</v>
      </c>
      <c r="G146" s="10"/>
      <c r="H146" s="10" t="s">
        <v>496</v>
      </c>
      <c r="I146" s="10" t="s">
        <v>413</v>
      </c>
      <c r="J146" s="27">
        <v>25</v>
      </c>
      <c r="K146" s="30">
        <v>67.9</v>
      </c>
      <c r="L146" s="29">
        <v>75.52</v>
      </c>
      <c r="M146" s="36">
        <v>70.948</v>
      </c>
      <c r="N146" s="27">
        <v>3</v>
      </c>
      <c r="O146" s="27" t="s">
        <v>50</v>
      </c>
      <c r="P146" s="27"/>
      <c r="Q146" s="3">
        <f t="shared" si="9"/>
        <v>70.948</v>
      </c>
    </row>
  </sheetData>
  <autoFilter ref="A1:P146">
    <extLst/>
  </autoFilter>
  <sortState ref="A1:R117">
    <sortCondition ref="N1:N117"/>
  </sortState>
  <mergeCells count="32">
    <mergeCell ref="G2:G21"/>
    <mergeCell ref="G22:G25"/>
    <mergeCell ref="G26:G27"/>
    <mergeCell ref="G28:G29"/>
    <mergeCell ref="G30:G66"/>
    <mergeCell ref="G67:G72"/>
    <mergeCell ref="G73:G75"/>
    <mergeCell ref="G76:G78"/>
    <mergeCell ref="G79:G81"/>
    <mergeCell ref="G82:G84"/>
    <mergeCell ref="G85:G86"/>
    <mergeCell ref="G87:G88"/>
    <mergeCell ref="G89:G90"/>
    <mergeCell ref="G91:G92"/>
    <mergeCell ref="G93:G94"/>
    <mergeCell ref="G95:G96"/>
    <mergeCell ref="G97:G99"/>
    <mergeCell ref="G100:G102"/>
    <mergeCell ref="G103:G105"/>
    <mergeCell ref="G106:G109"/>
    <mergeCell ref="G110:G114"/>
    <mergeCell ref="G115:G117"/>
    <mergeCell ref="G118:G120"/>
    <mergeCell ref="G121:G123"/>
    <mergeCell ref="G124:G125"/>
    <mergeCell ref="G126:G127"/>
    <mergeCell ref="G128:G130"/>
    <mergeCell ref="G131:G133"/>
    <mergeCell ref="G134:G135"/>
    <mergeCell ref="G136:G137"/>
    <mergeCell ref="G138:G143"/>
    <mergeCell ref="G144:G146"/>
  </mergeCells>
  <pageMargins left="0.314583333333333" right="0.156944444444444" top="0.393055555555556" bottom="0.275" header="0.236111111111111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abSelected="1" topLeftCell="A63" workbookViewId="0">
      <selection activeCell="Q13" sqref="Q13"/>
    </sheetView>
  </sheetViews>
  <sheetFormatPr defaultColWidth="9" defaultRowHeight="13.5"/>
  <cols>
    <col min="1" max="1" width="4" style="5" customWidth="true"/>
    <col min="2" max="2" width="6.25" style="5" customWidth="true"/>
    <col min="3" max="3" width="18.25" style="5" customWidth="true"/>
    <col min="4" max="4" width="36.5" style="5" customWidth="true"/>
    <col min="5" max="5" width="17.625" style="5" customWidth="true"/>
    <col min="6" max="6" width="44.125" style="5" customWidth="true"/>
    <col min="7" max="7" width="9.375" style="5" customWidth="true"/>
    <col min="8" max="8" width="13.75" style="5" customWidth="true"/>
    <col min="9" max="9" width="7" style="2" customWidth="true"/>
    <col min="10" max="10" width="5" style="2" customWidth="true"/>
    <col min="11" max="11" width="6.625" style="6" customWidth="true"/>
    <col min="12" max="12" width="6.875" style="6" customWidth="true"/>
    <col min="13" max="13" width="7.625" style="7" customWidth="true"/>
    <col min="14" max="14" width="6.80833333333333" style="2" customWidth="true"/>
    <col min="15" max="15" width="7.875" style="2" customWidth="true"/>
    <col min="16" max="16" width="16.625" style="2" customWidth="true"/>
    <col min="17" max="18" width="9" style="2" customWidth="true"/>
    <col min="19" max="16383" width="9" style="2"/>
  </cols>
  <sheetData>
    <row r="1" s="1" customFormat="true" ht="37" customHeight="true" spans="1:16">
      <c r="A1" s="8" t="s">
        <v>497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true" ht="39" customHeight="true" spans="1:16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25" t="s">
        <v>8</v>
      </c>
      <c r="J2" s="25" t="s">
        <v>9</v>
      </c>
      <c r="K2" s="26" t="s">
        <v>10</v>
      </c>
      <c r="L2" s="26" t="s">
        <v>11</v>
      </c>
      <c r="M2" s="35" t="s">
        <v>12</v>
      </c>
      <c r="N2" s="25" t="s">
        <v>13</v>
      </c>
      <c r="O2" s="25" t="s">
        <v>14</v>
      </c>
      <c r="P2" s="25" t="s">
        <v>15</v>
      </c>
    </row>
    <row r="3" s="3" customFormat="true" ht="25" customHeight="true" spans="1:16">
      <c r="A3" s="10">
        <v>1</v>
      </c>
      <c r="B3" s="11" t="s">
        <v>402</v>
      </c>
      <c r="C3" s="10" t="s">
        <v>403</v>
      </c>
      <c r="D3" s="10" t="s">
        <v>400</v>
      </c>
      <c r="E3" s="10" t="s">
        <v>331</v>
      </c>
      <c r="F3" s="10" t="str">
        <f t="shared" ref="F3:F66" si="0">D3&amp;E3</f>
        <v>北塔区陈家桥学校支教</v>
      </c>
      <c r="G3" s="16">
        <v>1</v>
      </c>
      <c r="H3" s="10" t="s">
        <v>404</v>
      </c>
      <c r="I3" s="10" t="s">
        <v>316</v>
      </c>
      <c r="J3" s="27">
        <v>21</v>
      </c>
      <c r="K3" s="28">
        <v>60.3</v>
      </c>
      <c r="L3" s="29">
        <v>81.4</v>
      </c>
      <c r="M3" s="36">
        <v>68.74</v>
      </c>
      <c r="N3" s="27">
        <v>1</v>
      </c>
      <c r="O3" s="27" t="s">
        <v>22</v>
      </c>
      <c r="P3" s="27"/>
    </row>
    <row r="4" s="2" customFormat="true" ht="25" customHeight="true" spans="1:16">
      <c r="A4" s="10">
        <v>2</v>
      </c>
      <c r="B4" s="11" t="s">
        <v>398</v>
      </c>
      <c r="C4" s="10" t="s">
        <v>399</v>
      </c>
      <c r="D4" s="10" t="s">
        <v>400</v>
      </c>
      <c r="E4" s="10" t="s">
        <v>331</v>
      </c>
      <c r="F4" s="10" t="str">
        <f t="shared" si="0"/>
        <v>北塔区陈家桥学校支教</v>
      </c>
      <c r="G4" s="17"/>
      <c r="H4" s="10" t="s">
        <v>401</v>
      </c>
      <c r="I4" s="10" t="s">
        <v>316</v>
      </c>
      <c r="J4" s="27">
        <v>23</v>
      </c>
      <c r="K4" s="28">
        <v>60.5</v>
      </c>
      <c r="L4" s="29">
        <v>79.18</v>
      </c>
      <c r="M4" s="36">
        <v>67.972</v>
      </c>
      <c r="N4" s="27">
        <v>2</v>
      </c>
      <c r="O4" s="27" t="s">
        <v>50</v>
      </c>
      <c r="P4" s="27"/>
    </row>
    <row r="5" s="2" customFormat="true" ht="25" customHeight="true" spans="1:16">
      <c r="A5" s="10">
        <v>3</v>
      </c>
      <c r="B5" s="11" t="s">
        <v>405</v>
      </c>
      <c r="C5" s="10" t="s">
        <v>406</v>
      </c>
      <c r="D5" s="10" t="s">
        <v>400</v>
      </c>
      <c r="E5" s="10" t="s">
        <v>331</v>
      </c>
      <c r="F5" s="10" t="str">
        <f t="shared" si="0"/>
        <v>北塔区陈家桥学校支教</v>
      </c>
      <c r="G5" s="18"/>
      <c r="H5" s="10" t="s">
        <v>407</v>
      </c>
      <c r="I5" s="10" t="s">
        <v>316</v>
      </c>
      <c r="J5" s="27">
        <v>26</v>
      </c>
      <c r="K5" s="28">
        <v>58.1</v>
      </c>
      <c r="L5" s="29">
        <v>71.3</v>
      </c>
      <c r="M5" s="36">
        <v>63.38</v>
      </c>
      <c r="N5" s="27">
        <v>3</v>
      </c>
      <c r="O5" s="27" t="s">
        <v>50</v>
      </c>
      <c r="P5" s="27"/>
    </row>
    <row r="6" s="2" customFormat="true" ht="25" customHeight="true" spans="1:16">
      <c r="A6" s="10">
        <v>4</v>
      </c>
      <c r="B6" s="11" t="s">
        <v>408</v>
      </c>
      <c r="C6" s="10" t="s">
        <v>409</v>
      </c>
      <c r="D6" s="10" t="s">
        <v>410</v>
      </c>
      <c r="E6" s="10" t="s">
        <v>411</v>
      </c>
      <c r="F6" s="10" t="str">
        <f t="shared" si="0"/>
        <v>北塔区基层医疗卫生机构支医</v>
      </c>
      <c r="G6" s="16">
        <v>1</v>
      </c>
      <c r="H6" s="10" t="s">
        <v>412</v>
      </c>
      <c r="I6" s="10" t="s">
        <v>413</v>
      </c>
      <c r="J6" s="27">
        <v>7</v>
      </c>
      <c r="K6" s="28">
        <v>63.5</v>
      </c>
      <c r="L6" s="29">
        <v>80.78</v>
      </c>
      <c r="M6" s="36">
        <v>70.412</v>
      </c>
      <c r="N6" s="27">
        <v>1</v>
      </c>
      <c r="O6" s="27" t="s">
        <v>22</v>
      </c>
      <c r="P6" s="27"/>
    </row>
    <row r="7" s="2" customFormat="true" ht="25" customHeight="true" spans="1:16">
      <c r="A7" s="10">
        <v>5</v>
      </c>
      <c r="B7" s="11" t="s">
        <v>414</v>
      </c>
      <c r="C7" s="10" t="s">
        <v>415</v>
      </c>
      <c r="D7" s="10" t="s">
        <v>410</v>
      </c>
      <c r="E7" s="10" t="s">
        <v>411</v>
      </c>
      <c r="F7" s="10" t="str">
        <f t="shared" si="0"/>
        <v>北塔区基层医疗卫生机构支医</v>
      </c>
      <c r="G7" s="17"/>
      <c r="H7" s="10" t="s">
        <v>416</v>
      </c>
      <c r="I7" s="10" t="s">
        <v>413</v>
      </c>
      <c r="J7" s="27">
        <v>13</v>
      </c>
      <c r="K7" s="28">
        <v>62.4</v>
      </c>
      <c r="L7" s="29">
        <v>78.32</v>
      </c>
      <c r="M7" s="36">
        <v>68.768</v>
      </c>
      <c r="N7" s="27">
        <v>2</v>
      </c>
      <c r="O7" s="27" t="s">
        <v>50</v>
      </c>
      <c r="P7" s="27"/>
    </row>
    <row r="8" s="2" customFormat="true" ht="25" customHeight="true" spans="1:16">
      <c r="A8" s="10">
        <v>6</v>
      </c>
      <c r="B8" s="11" t="s">
        <v>417</v>
      </c>
      <c r="C8" s="10" t="s">
        <v>418</v>
      </c>
      <c r="D8" s="10" t="s">
        <v>410</v>
      </c>
      <c r="E8" s="10" t="s">
        <v>411</v>
      </c>
      <c r="F8" s="10" t="str">
        <f t="shared" si="0"/>
        <v>北塔区基层医疗卫生机构支医</v>
      </c>
      <c r="G8" s="18"/>
      <c r="H8" s="10" t="s">
        <v>419</v>
      </c>
      <c r="I8" s="10" t="s">
        <v>413</v>
      </c>
      <c r="J8" s="27">
        <v>22</v>
      </c>
      <c r="K8" s="28">
        <v>57.1</v>
      </c>
      <c r="L8" s="29">
        <v>74.52</v>
      </c>
      <c r="M8" s="36">
        <v>64.068</v>
      </c>
      <c r="N8" s="27">
        <v>3</v>
      </c>
      <c r="O8" s="27" t="s">
        <v>50</v>
      </c>
      <c r="P8" s="27"/>
    </row>
    <row r="9" s="2" customFormat="true" ht="25" customHeight="true" spans="1:16">
      <c r="A9" s="10">
        <v>7</v>
      </c>
      <c r="B9" s="11" t="s">
        <v>284</v>
      </c>
      <c r="C9" s="10" t="s">
        <v>285</v>
      </c>
      <c r="D9" s="10" t="s">
        <v>286</v>
      </c>
      <c r="E9" s="10" t="s">
        <v>19</v>
      </c>
      <c r="F9" s="10" t="str">
        <f t="shared" si="0"/>
        <v>城步县白毛坪乡人民政府所属事业帮扶乡村振兴</v>
      </c>
      <c r="G9" s="16">
        <v>1</v>
      </c>
      <c r="H9" s="10" t="s">
        <v>287</v>
      </c>
      <c r="I9" s="10" t="s">
        <v>228</v>
      </c>
      <c r="J9" s="27">
        <v>4</v>
      </c>
      <c r="K9" s="28">
        <v>70.6</v>
      </c>
      <c r="L9" s="29">
        <v>81.84</v>
      </c>
      <c r="M9" s="36">
        <v>75.096</v>
      </c>
      <c r="N9" s="27">
        <v>1</v>
      </c>
      <c r="O9" s="27" t="s">
        <v>22</v>
      </c>
      <c r="P9" s="37"/>
    </row>
    <row r="10" s="2" customFormat="true" ht="25" customHeight="true" spans="1:16">
      <c r="A10" s="10">
        <v>9</v>
      </c>
      <c r="B10" s="11" t="s">
        <v>288</v>
      </c>
      <c r="C10" s="10" t="s">
        <v>289</v>
      </c>
      <c r="D10" s="10" t="s">
        <v>286</v>
      </c>
      <c r="E10" s="10" t="s">
        <v>19</v>
      </c>
      <c r="F10" s="10" t="str">
        <f t="shared" si="0"/>
        <v>城步县白毛坪乡人民政府所属事业帮扶乡村振兴</v>
      </c>
      <c r="G10" s="18"/>
      <c r="H10" s="10" t="s">
        <v>290</v>
      </c>
      <c r="I10" s="10" t="s">
        <v>228</v>
      </c>
      <c r="J10" s="27">
        <v>20</v>
      </c>
      <c r="K10" s="28">
        <v>66.7</v>
      </c>
      <c r="L10" s="29">
        <v>84.88</v>
      </c>
      <c r="M10" s="36">
        <v>73.972</v>
      </c>
      <c r="N10" s="27">
        <v>2</v>
      </c>
      <c r="O10" s="27" t="s">
        <v>50</v>
      </c>
      <c r="P10" s="37"/>
    </row>
    <row r="11" s="2" customFormat="true" ht="25" customHeight="true" spans="1:16">
      <c r="A11" s="10">
        <v>8</v>
      </c>
      <c r="B11" s="11" t="s">
        <v>295</v>
      </c>
      <c r="C11" s="10" t="s">
        <v>296</v>
      </c>
      <c r="D11" s="10" t="s">
        <v>286</v>
      </c>
      <c r="E11" s="10" t="s">
        <v>293</v>
      </c>
      <c r="F11" s="10" t="str">
        <f t="shared" si="0"/>
        <v>城步县白毛坪乡人民政府所属事业就业和社会保障平台</v>
      </c>
      <c r="G11" s="16">
        <v>1</v>
      </c>
      <c r="H11" s="10" t="s">
        <v>297</v>
      </c>
      <c r="I11" s="10" t="s">
        <v>228</v>
      </c>
      <c r="J11" s="10">
        <v>26</v>
      </c>
      <c r="K11" s="28">
        <v>67.2</v>
      </c>
      <c r="L11" s="29">
        <v>81.92</v>
      </c>
      <c r="M11" s="36">
        <v>73.088</v>
      </c>
      <c r="N11" s="27">
        <v>1</v>
      </c>
      <c r="O11" s="27" t="s">
        <v>22</v>
      </c>
      <c r="P11" s="37"/>
    </row>
    <row r="12" s="2" customFormat="true" ht="25" customHeight="true" spans="1:16">
      <c r="A12" s="10">
        <v>10</v>
      </c>
      <c r="B12" s="11" t="s">
        <v>291</v>
      </c>
      <c r="C12" s="10" t="s">
        <v>292</v>
      </c>
      <c r="D12" s="10" t="s">
        <v>286</v>
      </c>
      <c r="E12" s="10" t="s">
        <v>293</v>
      </c>
      <c r="F12" s="10" t="str">
        <f t="shared" si="0"/>
        <v>城步县白毛坪乡人民政府所属事业就业和社会保障平台</v>
      </c>
      <c r="G12" s="18"/>
      <c r="H12" s="10" t="s">
        <v>294</v>
      </c>
      <c r="I12" s="10" t="s">
        <v>228</v>
      </c>
      <c r="J12" s="10">
        <v>18</v>
      </c>
      <c r="K12" s="28">
        <v>67.5</v>
      </c>
      <c r="L12" s="29">
        <v>77.76</v>
      </c>
      <c r="M12" s="36">
        <v>71.604</v>
      </c>
      <c r="N12" s="27">
        <v>2</v>
      </c>
      <c r="O12" s="27" t="s">
        <v>50</v>
      </c>
      <c r="P12" s="37"/>
    </row>
    <row r="13" s="2" customFormat="true" ht="25" customHeight="true" spans="1:16">
      <c r="A13" s="10">
        <v>11</v>
      </c>
      <c r="B13" s="11" t="s">
        <v>298</v>
      </c>
      <c r="C13" s="10" t="s">
        <v>299</v>
      </c>
      <c r="D13" s="10" t="s">
        <v>300</v>
      </c>
      <c r="E13" s="10" t="s">
        <v>19</v>
      </c>
      <c r="F13" s="10" t="str">
        <f t="shared" si="0"/>
        <v>城步县兰蓉乡人民政府所属事业单帮扶乡村振兴</v>
      </c>
      <c r="G13" s="16">
        <v>1</v>
      </c>
      <c r="H13" s="10" t="s">
        <v>301</v>
      </c>
      <c r="I13" s="10" t="s">
        <v>228</v>
      </c>
      <c r="J13" s="10">
        <v>7</v>
      </c>
      <c r="K13" s="28">
        <v>65.3</v>
      </c>
      <c r="L13" s="29">
        <v>82.92</v>
      </c>
      <c r="M13" s="36">
        <v>72.348</v>
      </c>
      <c r="N13" s="27">
        <v>1</v>
      </c>
      <c r="O13" s="27" t="s">
        <v>22</v>
      </c>
      <c r="P13" s="37"/>
    </row>
    <row r="14" s="2" customFormat="true" ht="25" customHeight="true" spans="1:16">
      <c r="A14" s="10">
        <v>13</v>
      </c>
      <c r="B14" s="11" t="s">
        <v>302</v>
      </c>
      <c r="C14" s="10" t="s">
        <v>303</v>
      </c>
      <c r="D14" s="10" t="s">
        <v>300</v>
      </c>
      <c r="E14" s="10" t="s">
        <v>19</v>
      </c>
      <c r="F14" s="10" t="str">
        <f t="shared" si="0"/>
        <v>城步县兰蓉乡人民政府所属事业单帮扶乡村振兴</v>
      </c>
      <c r="G14" s="18"/>
      <c r="H14" s="10" t="s">
        <v>304</v>
      </c>
      <c r="I14" s="10" t="s">
        <v>228</v>
      </c>
      <c r="J14" s="10">
        <v>3</v>
      </c>
      <c r="K14" s="28">
        <v>63.7</v>
      </c>
      <c r="L14" s="29">
        <v>75.9</v>
      </c>
      <c r="M14" s="36">
        <v>68.58</v>
      </c>
      <c r="N14" s="27">
        <v>2</v>
      </c>
      <c r="O14" s="27" t="s">
        <v>50</v>
      </c>
      <c r="P14" s="37"/>
    </row>
    <row r="15" s="2" customFormat="true" ht="25" customHeight="true" spans="1:16">
      <c r="A15" s="10">
        <v>12</v>
      </c>
      <c r="B15" s="11" t="s">
        <v>308</v>
      </c>
      <c r="C15" s="10" t="s">
        <v>309</v>
      </c>
      <c r="D15" s="10" t="s">
        <v>300</v>
      </c>
      <c r="E15" s="10" t="s">
        <v>293</v>
      </c>
      <c r="F15" s="10" t="str">
        <f t="shared" si="0"/>
        <v>城步县兰蓉乡人民政府所属事业单就业和社会保障平台</v>
      </c>
      <c r="G15" s="16">
        <v>1</v>
      </c>
      <c r="H15" s="45" t="s">
        <v>310</v>
      </c>
      <c r="I15" s="10" t="s">
        <v>228</v>
      </c>
      <c r="J15" s="10">
        <v>2</v>
      </c>
      <c r="K15" s="28">
        <v>65</v>
      </c>
      <c r="L15" s="29">
        <v>82.32</v>
      </c>
      <c r="M15" s="36">
        <v>71.928</v>
      </c>
      <c r="N15" s="27">
        <v>1</v>
      </c>
      <c r="O15" s="27" t="s">
        <v>22</v>
      </c>
      <c r="P15" s="37"/>
    </row>
    <row r="16" s="2" customFormat="true" ht="25" customHeight="true" spans="1:16">
      <c r="A16" s="10">
        <v>14</v>
      </c>
      <c r="B16" s="11" t="s">
        <v>305</v>
      </c>
      <c r="C16" s="10" t="s">
        <v>306</v>
      </c>
      <c r="D16" s="10" t="s">
        <v>300</v>
      </c>
      <c r="E16" s="10" t="s">
        <v>293</v>
      </c>
      <c r="F16" s="10" t="str">
        <f t="shared" si="0"/>
        <v>城步县兰蓉乡人民政府所属事业单就业和社会保障平台</v>
      </c>
      <c r="G16" s="18"/>
      <c r="H16" s="10" t="s">
        <v>307</v>
      </c>
      <c r="I16" s="10" t="s">
        <v>228</v>
      </c>
      <c r="J16" s="10">
        <v>22</v>
      </c>
      <c r="K16" s="28">
        <v>66.1</v>
      </c>
      <c r="L16" s="29">
        <v>77.66</v>
      </c>
      <c r="M16" s="36">
        <v>70.724</v>
      </c>
      <c r="N16" s="27">
        <v>2</v>
      </c>
      <c r="O16" s="27" t="s">
        <v>50</v>
      </c>
      <c r="P16" s="27"/>
    </row>
    <row r="17" s="2" customFormat="true" ht="25" customHeight="true" spans="1:16">
      <c r="A17" s="10">
        <v>15</v>
      </c>
      <c r="B17" s="11" t="s">
        <v>461</v>
      </c>
      <c r="C17" s="10" t="s">
        <v>462</v>
      </c>
      <c r="D17" s="10" t="s">
        <v>463</v>
      </c>
      <c r="E17" s="10" t="s">
        <v>411</v>
      </c>
      <c r="F17" s="10" t="str">
        <f t="shared" si="0"/>
        <v>大祥区板桥中心卫生院支医</v>
      </c>
      <c r="G17" s="16">
        <v>1</v>
      </c>
      <c r="H17" s="10" t="s">
        <v>464</v>
      </c>
      <c r="I17" s="10" t="s">
        <v>413</v>
      </c>
      <c r="J17" s="27">
        <v>19</v>
      </c>
      <c r="K17" s="28">
        <v>66.7</v>
      </c>
      <c r="L17" s="29">
        <v>79.4</v>
      </c>
      <c r="M17" s="36">
        <v>71.78</v>
      </c>
      <c r="N17" s="27">
        <v>1</v>
      </c>
      <c r="O17" s="27" t="s">
        <v>22</v>
      </c>
      <c r="P17" s="27"/>
    </row>
    <row r="18" s="2" customFormat="true" ht="25" customHeight="true" spans="1:16">
      <c r="A18" s="10">
        <v>16</v>
      </c>
      <c r="B18" s="11" t="s">
        <v>465</v>
      </c>
      <c r="C18" s="10" t="s">
        <v>466</v>
      </c>
      <c r="D18" s="10" t="s">
        <v>463</v>
      </c>
      <c r="E18" s="10" t="s">
        <v>411</v>
      </c>
      <c r="F18" s="10" t="str">
        <f t="shared" si="0"/>
        <v>大祥区板桥中心卫生院支医</v>
      </c>
      <c r="G18" s="18"/>
      <c r="H18" s="10" t="s">
        <v>467</v>
      </c>
      <c r="I18" s="10" t="s">
        <v>413</v>
      </c>
      <c r="J18" s="27">
        <v>11</v>
      </c>
      <c r="K18" s="28">
        <v>51.6</v>
      </c>
      <c r="L18" s="29">
        <v>78.12</v>
      </c>
      <c r="M18" s="36">
        <v>62.208</v>
      </c>
      <c r="N18" s="27">
        <v>2</v>
      </c>
      <c r="O18" s="27" t="s">
        <v>50</v>
      </c>
      <c r="P18" s="27"/>
    </row>
    <row r="19" s="2" customFormat="true" ht="25" customHeight="true" spans="1:16">
      <c r="A19" s="10">
        <v>17</v>
      </c>
      <c r="B19" s="11" t="s">
        <v>454</v>
      </c>
      <c r="C19" s="10" t="s">
        <v>455</v>
      </c>
      <c r="D19" s="10" t="s">
        <v>456</v>
      </c>
      <c r="E19" s="10" t="s">
        <v>411</v>
      </c>
      <c r="F19" s="10" t="str">
        <f t="shared" si="0"/>
        <v>大祥区罗市镇卫生院支医</v>
      </c>
      <c r="G19" s="16">
        <v>1</v>
      </c>
      <c r="H19" s="10" t="s">
        <v>457</v>
      </c>
      <c r="I19" s="10" t="s">
        <v>413</v>
      </c>
      <c r="J19" s="27">
        <v>15</v>
      </c>
      <c r="K19" s="28">
        <v>62.5</v>
      </c>
      <c r="L19" s="29">
        <v>78.8</v>
      </c>
      <c r="M19" s="36">
        <v>69.02</v>
      </c>
      <c r="N19" s="27">
        <v>1</v>
      </c>
      <c r="O19" s="27" t="s">
        <v>22</v>
      </c>
      <c r="P19" s="27"/>
    </row>
    <row r="20" s="2" customFormat="true" ht="25" customHeight="true" spans="1:16">
      <c r="A20" s="10">
        <v>18</v>
      </c>
      <c r="B20" s="11" t="s">
        <v>458</v>
      </c>
      <c r="C20" s="10" t="s">
        <v>459</v>
      </c>
      <c r="D20" s="10" t="s">
        <v>456</v>
      </c>
      <c r="E20" s="10" t="s">
        <v>411</v>
      </c>
      <c r="F20" s="10" t="str">
        <f t="shared" si="0"/>
        <v>大祥区罗市镇卫生院支医</v>
      </c>
      <c r="G20" s="18"/>
      <c r="H20" s="10" t="s">
        <v>460</v>
      </c>
      <c r="I20" s="10" t="s">
        <v>413</v>
      </c>
      <c r="J20" s="27">
        <v>21</v>
      </c>
      <c r="K20" s="28">
        <v>61.9</v>
      </c>
      <c r="L20" s="29">
        <v>77.42</v>
      </c>
      <c r="M20" s="36">
        <v>68.108</v>
      </c>
      <c r="N20" s="27">
        <v>2</v>
      </c>
      <c r="O20" s="27" t="s">
        <v>50</v>
      </c>
      <c r="P20" s="27"/>
    </row>
    <row r="21" s="2" customFormat="true" ht="25" customHeight="true" spans="1:16">
      <c r="A21" s="10">
        <v>19</v>
      </c>
      <c r="B21" s="12" t="s">
        <v>110</v>
      </c>
      <c r="C21" s="13" t="s">
        <v>111</v>
      </c>
      <c r="D21" s="13" t="s">
        <v>112</v>
      </c>
      <c r="E21" s="13" t="s">
        <v>19</v>
      </c>
      <c r="F21" s="13" t="str">
        <f t="shared" si="0"/>
        <v>洞口县乡镇事业单位帮扶乡村振兴</v>
      </c>
      <c r="G21" s="19">
        <v>18</v>
      </c>
      <c r="H21" s="13" t="s">
        <v>113</v>
      </c>
      <c r="I21" s="13" t="s">
        <v>114</v>
      </c>
      <c r="J21" s="27">
        <v>12</v>
      </c>
      <c r="K21" s="30">
        <v>77.9</v>
      </c>
      <c r="L21" s="29">
        <v>78.18</v>
      </c>
      <c r="M21" s="36">
        <v>78.012</v>
      </c>
      <c r="N21" s="27">
        <v>1</v>
      </c>
      <c r="O21" s="27" t="s">
        <v>22</v>
      </c>
      <c r="P21" s="38"/>
    </row>
    <row r="22" s="2" customFormat="true" ht="25" customHeight="true" spans="1:16">
      <c r="A22" s="10">
        <v>20</v>
      </c>
      <c r="B22" s="12" t="s">
        <v>121</v>
      </c>
      <c r="C22" s="13" t="s">
        <v>122</v>
      </c>
      <c r="D22" s="13" t="s">
        <v>112</v>
      </c>
      <c r="E22" s="13" t="s">
        <v>19</v>
      </c>
      <c r="F22" s="13" t="str">
        <f t="shared" si="0"/>
        <v>洞口县乡镇事业单位帮扶乡村振兴</v>
      </c>
      <c r="G22" s="20"/>
      <c r="H22" s="13" t="s">
        <v>123</v>
      </c>
      <c r="I22" s="13" t="s">
        <v>114</v>
      </c>
      <c r="J22" s="27">
        <v>13</v>
      </c>
      <c r="K22" s="30">
        <v>69.7</v>
      </c>
      <c r="L22" s="29">
        <v>80.64</v>
      </c>
      <c r="M22" s="36">
        <v>74.076</v>
      </c>
      <c r="N22" s="27">
        <v>2</v>
      </c>
      <c r="O22" s="27" t="s">
        <v>22</v>
      </c>
      <c r="P22" s="38"/>
    </row>
    <row r="23" s="2" customFormat="true" ht="23" customHeight="true" spans="1:16">
      <c r="A23" s="10">
        <v>21</v>
      </c>
      <c r="B23" s="12" t="s">
        <v>139</v>
      </c>
      <c r="C23" s="13" t="s">
        <v>140</v>
      </c>
      <c r="D23" s="13" t="s">
        <v>112</v>
      </c>
      <c r="E23" s="13" t="s">
        <v>19</v>
      </c>
      <c r="F23" s="13" t="str">
        <f t="shared" si="0"/>
        <v>洞口县乡镇事业单位帮扶乡村振兴</v>
      </c>
      <c r="G23" s="20"/>
      <c r="H23" s="13" t="s">
        <v>141</v>
      </c>
      <c r="I23" s="13" t="s">
        <v>114</v>
      </c>
      <c r="J23" s="27">
        <v>6</v>
      </c>
      <c r="K23" s="30">
        <v>68.5</v>
      </c>
      <c r="L23" s="29">
        <v>82.22</v>
      </c>
      <c r="M23" s="36">
        <v>73.988</v>
      </c>
      <c r="N23" s="27">
        <v>3</v>
      </c>
      <c r="O23" s="27" t="s">
        <v>22</v>
      </c>
      <c r="P23" s="27"/>
    </row>
    <row r="24" s="2" customFormat="true" ht="25" customHeight="true" spans="1:16">
      <c r="A24" s="10">
        <v>22</v>
      </c>
      <c r="B24" s="12" t="s">
        <v>118</v>
      </c>
      <c r="C24" s="13" t="s">
        <v>119</v>
      </c>
      <c r="D24" s="13" t="s">
        <v>112</v>
      </c>
      <c r="E24" s="13" t="s">
        <v>19</v>
      </c>
      <c r="F24" s="13" t="str">
        <f t="shared" si="0"/>
        <v>洞口县乡镇事业单位帮扶乡村振兴</v>
      </c>
      <c r="G24" s="20"/>
      <c r="H24" s="13" t="s">
        <v>120</v>
      </c>
      <c r="I24" s="13" t="s">
        <v>114</v>
      </c>
      <c r="J24" s="31">
        <v>17</v>
      </c>
      <c r="K24" s="30">
        <v>70.3</v>
      </c>
      <c r="L24" s="29">
        <v>77.2</v>
      </c>
      <c r="M24" s="36">
        <v>73.06</v>
      </c>
      <c r="N24" s="27">
        <v>4</v>
      </c>
      <c r="O24" s="27" t="s">
        <v>22</v>
      </c>
      <c r="P24" s="27"/>
    </row>
    <row r="25" s="2" customFormat="true" ht="25" customHeight="true" spans="1:16">
      <c r="A25" s="10">
        <v>23</v>
      </c>
      <c r="B25" s="12" t="s">
        <v>148</v>
      </c>
      <c r="C25" s="13" t="s">
        <v>149</v>
      </c>
      <c r="D25" s="13" t="s">
        <v>112</v>
      </c>
      <c r="E25" s="13" t="s">
        <v>19</v>
      </c>
      <c r="F25" s="13" t="str">
        <f t="shared" si="0"/>
        <v>洞口县乡镇事业单位帮扶乡村振兴</v>
      </c>
      <c r="G25" s="20"/>
      <c r="H25" s="13" t="s">
        <v>150</v>
      </c>
      <c r="I25" s="13" t="s">
        <v>114</v>
      </c>
      <c r="J25" s="27">
        <v>34</v>
      </c>
      <c r="K25" s="30">
        <v>68.1</v>
      </c>
      <c r="L25" s="29">
        <v>80.18</v>
      </c>
      <c r="M25" s="36">
        <v>72.932</v>
      </c>
      <c r="N25" s="27">
        <v>5</v>
      </c>
      <c r="O25" s="27" t="s">
        <v>22</v>
      </c>
      <c r="P25" s="27"/>
    </row>
    <row r="26" s="2" customFormat="true" ht="25" customHeight="true" spans="1:16">
      <c r="A26" s="10">
        <v>24</v>
      </c>
      <c r="B26" s="12" t="s">
        <v>145</v>
      </c>
      <c r="C26" s="13" t="s">
        <v>146</v>
      </c>
      <c r="D26" s="13" t="s">
        <v>112</v>
      </c>
      <c r="E26" s="13" t="s">
        <v>19</v>
      </c>
      <c r="F26" s="13" t="str">
        <f t="shared" si="0"/>
        <v>洞口县乡镇事业单位帮扶乡村振兴</v>
      </c>
      <c r="G26" s="20"/>
      <c r="H26" s="13" t="s">
        <v>147</v>
      </c>
      <c r="I26" s="13" t="s">
        <v>114</v>
      </c>
      <c r="J26" s="27">
        <v>3</v>
      </c>
      <c r="K26" s="30">
        <v>68.1</v>
      </c>
      <c r="L26" s="29">
        <v>80.14</v>
      </c>
      <c r="M26" s="36">
        <v>72.916</v>
      </c>
      <c r="N26" s="27">
        <v>6</v>
      </c>
      <c r="O26" s="27" t="s">
        <v>22</v>
      </c>
      <c r="P26" s="38"/>
    </row>
    <row r="27" s="2" customFormat="true" ht="25" customHeight="true" spans="1:16">
      <c r="A27" s="10">
        <v>25</v>
      </c>
      <c r="B27" s="12" t="s">
        <v>157</v>
      </c>
      <c r="C27" s="13" t="s">
        <v>158</v>
      </c>
      <c r="D27" s="13" t="s">
        <v>112</v>
      </c>
      <c r="E27" s="13" t="s">
        <v>19</v>
      </c>
      <c r="F27" s="13" t="str">
        <f t="shared" si="0"/>
        <v>洞口县乡镇事业单位帮扶乡村振兴</v>
      </c>
      <c r="G27" s="20"/>
      <c r="H27" s="13" t="s">
        <v>159</v>
      </c>
      <c r="I27" s="13" t="s">
        <v>114</v>
      </c>
      <c r="J27" s="27">
        <v>32</v>
      </c>
      <c r="K27" s="30">
        <v>67.6</v>
      </c>
      <c r="L27" s="29">
        <v>80.52</v>
      </c>
      <c r="M27" s="36">
        <v>72.768</v>
      </c>
      <c r="N27" s="27">
        <v>7</v>
      </c>
      <c r="O27" s="27" t="s">
        <v>22</v>
      </c>
      <c r="P27" s="38"/>
    </row>
    <row r="28" s="2" customFormat="true" ht="25" customHeight="true" spans="1:16">
      <c r="A28" s="10">
        <v>26</v>
      </c>
      <c r="B28" s="12" t="s">
        <v>124</v>
      </c>
      <c r="C28" s="13" t="s">
        <v>125</v>
      </c>
      <c r="D28" s="13" t="s">
        <v>112</v>
      </c>
      <c r="E28" s="13" t="s">
        <v>19</v>
      </c>
      <c r="F28" s="13" t="str">
        <f t="shared" si="0"/>
        <v>洞口县乡镇事业单位帮扶乡村振兴</v>
      </c>
      <c r="G28" s="20"/>
      <c r="H28" s="13" t="s">
        <v>126</v>
      </c>
      <c r="I28" s="13" t="s">
        <v>114</v>
      </c>
      <c r="J28" s="27">
        <v>30</v>
      </c>
      <c r="K28" s="30">
        <v>69.7</v>
      </c>
      <c r="L28" s="29">
        <v>77.32</v>
      </c>
      <c r="M28" s="36">
        <v>72.748</v>
      </c>
      <c r="N28" s="27">
        <v>8</v>
      </c>
      <c r="O28" s="27" t="s">
        <v>22</v>
      </c>
      <c r="P28" s="39"/>
    </row>
    <row r="29" s="2" customFormat="true" ht="25" customHeight="true" spans="1:16">
      <c r="A29" s="10">
        <v>27</v>
      </c>
      <c r="B29" s="12" t="s">
        <v>187</v>
      </c>
      <c r="C29" s="13" t="s">
        <v>188</v>
      </c>
      <c r="D29" s="13" t="s">
        <v>112</v>
      </c>
      <c r="E29" s="13" t="s">
        <v>19</v>
      </c>
      <c r="F29" s="13" t="str">
        <f t="shared" si="0"/>
        <v>洞口县乡镇事业单位帮扶乡村振兴</v>
      </c>
      <c r="G29" s="20"/>
      <c r="H29" s="13" t="s">
        <v>189</v>
      </c>
      <c r="I29" s="13" t="s">
        <v>114</v>
      </c>
      <c r="J29" s="27">
        <v>4</v>
      </c>
      <c r="K29" s="30">
        <v>66.5</v>
      </c>
      <c r="L29" s="29">
        <v>81.7</v>
      </c>
      <c r="M29" s="36">
        <v>72.58</v>
      </c>
      <c r="N29" s="27">
        <v>9</v>
      </c>
      <c r="O29" s="27" t="s">
        <v>22</v>
      </c>
      <c r="P29" s="38"/>
    </row>
    <row r="30" s="2" customFormat="true" ht="25" customHeight="true" spans="1:16">
      <c r="A30" s="10">
        <v>28</v>
      </c>
      <c r="B30" s="12" t="s">
        <v>127</v>
      </c>
      <c r="C30" s="13" t="s">
        <v>128</v>
      </c>
      <c r="D30" s="13" t="s">
        <v>112</v>
      </c>
      <c r="E30" s="13" t="s">
        <v>19</v>
      </c>
      <c r="F30" s="13" t="str">
        <f t="shared" si="0"/>
        <v>洞口县乡镇事业单位帮扶乡村振兴</v>
      </c>
      <c r="G30" s="20"/>
      <c r="H30" s="13" t="s">
        <v>129</v>
      </c>
      <c r="I30" s="13" t="s">
        <v>114</v>
      </c>
      <c r="J30" s="27">
        <v>26</v>
      </c>
      <c r="K30" s="30">
        <v>69</v>
      </c>
      <c r="L30" s="29">
        <v>77.82</v>
      </c>
      <c r="M30" s="36">
        <v>72.528</v>
      </c>
      <c r="N30" s="27">
        <v>10</v>
      </c>
      <c r="O30" s="27" t="s">
        <v>22</v>
      </c>
      <c r="P30" s="38"/>
    </row>
    <row r="31" s="2" customFormat="true" ht="25" customHeight="true" spans="1:16">
      <c r="A31" s="10">
        <v>29</v>
      </c>
      <c r="B31" s="12" t="s">
        <v>172</v>
      </c>
      <c r="C31" s="13" t="s">
        <v>173</v>
      </c>
      <c r="D31" s="13" t="s">
        <v>112</v>
      </c>
      <c r="E31" s="13" t="s">
        <v>19</v>
      </c>
      <c r="F31" s="13" t="str">
        <f t="shared" si="0"/>
        <v>洞口县乡镇事业单位帮扶乡村振兴</v>
      </c>
      <c r="G31" s="20"/>
      <c r="H31" s="13" t="s">
        <v>174</v>
      </c>
      <c r="I31" s="13" t="s">
        <v>114</v>
      </c>
      <c r="J31" s="27">
        <v>19</v>
      </c>
      <c r="K31" s="30">
        <v>67</v>
      </c>
      <c r="L31" s="29">
        <v>80.78</v>
      </c>
      <c r="M31" s="36">
        <v>72.512</v>
      </c>
      <c r="N31" s="27">
        <v>11</v>
      </c>
      <c r="O31" s="27" t="s">
        <v>22</v>
      </c>
      <c r="P31" s="38"/>
    </row>
    <row r="32" s="2" customFormat="true" ht="25" customHeight="true" spans="1:16">
      <c r="A32" s="10">
        <v>30</v>
      </c>
      <c r="B32" s="12" t="s">
        <v>133</v>
      </c>
      <c r="C32" s="13" t="s">
        <v>134</v>
      </c>
      <c r="D32" s="13" t="s">
        <v>112</v>
      </c>
      <c r="E32" s="13" t="s">
        <v>19</v>
      </c>
      <c r="F32" s="13" t="str">
        <f t="shared" si="0"/>
        <v>洞口县乡镇事业单位帮扶乡村振兴</v>
      </c>
      <c r="G32" s="20"/>
      <c r="H32" s="13" t="s">
        <v>135</v>
      </c>
      <c r="I32" s="13" t="s">
        <v>114</v>
      </c>
      <c r="J32" s="27">
        <v>29</v>
      </c>
      <c r="K32" s="30">
        <v>68.8</v>
      </c>
      <c r="L32" s="29">
        <v>77.74</v>
      </c>
      <c r="M32" s="36">
        <v>72.376</v>
      </c>
      <c r="N32" s="27">
        <v>12</v>
      </c>
      <c r="O32" s="27" t="s">
        <v>22</v>
      </c>
      <c r="P32" s="38"/>
    </row>
    <row r="33" s="2" customFormat="true" ht="25" customHeight="true" spans="1:16">
      <c r="A33" s="10">
        <v>31</v>
      </c>
      <c r="B33" s="12" t="s">
        <v>136</v>
      </c>
      <c r="C33" s="13" t="s">
        <v>137</v>
      </c>
      <c r="D33" s="13" t="s">
        <v>112</v>
      </c>
      <c r="E33" s="13" t="s">
        <v>19</v>
      </c>
      <c r="F33" s="13" t="str">
        <f t="shared" si="0"/>
        <v>洞口县乡镇事业单位帮扶乡村振兴</v>
      </c>
      <c r="G33" s="20"/>
      <c r="H33" s="13" t="s">
        <v>138</v>
      </c>
      <c r="I33" s="13" t="s">
        <v>114</v>
      </c>
      <c r="J33" s="27">
        <v>21</v>
      </c>
      <c r="K33" s="30">
        <v>68.6</v>
      </c>
      <c r="L33" s="29">
        <v>78.04</v>
      </c>
      <c r="M33" s="36">
        <v>72.376</v>
      </c>
      <c r="N33" s="27">
        <v>12</v>
      </c>
      <c r="O33" s="27" t="s">
        <v>22</v>
      </c>
      <c r="P33" s="38"/>
    </row>
    <row r="34" s="2" customFormat="true" ht="25" customHeight="true" spans="1:16">
      <c r="A34" s="10">
        <v>32</v>
      </c>
      <c r="B34" s="12" t="s">
        <v>166</v>
      </c>
      <c r="C34" s="13" t="s">
        <v>167</v>
      </c>
      <c r="D34" s="13" t="s">
        <v>112</v>
      </c>
      <c r="E34" s="13" t="s">
        <v>19</v>
      </c>
      <c r="F34" s="13" t="str">
        <f t="shared" si="0"/>
        <v>洞口县乡镇事业单位帮扶乡村振兴</v>
      </c>
      <c r="G34" s="20"/>
      <c r="H34" s="13" t="s">
        <v>168</v>
      </c>
      <c r="I34" s="13" t="s">
        <v>114</v>
      </c>
      <c r="J34" s="27">
        <v>1</v>
      </c>
      <c r="K34" s="30">
        <v>67.2</v>
      </c>
      <c r="L34" s="29">
        <v>79.88</v>
      </c>
      <c r="M34" s="36">
        <v>72.272</v>
      </c>
      <c r="N34" s="27">
        <v>14</v>
      </c>
      <c r="O34" s="27" t="s">
        <v>22</v>
      </c>
      <c r="P34" s="38"/>
    </row>
    <row r="35" s="2" customFormat="true" ht="25" customHeight="true" spans="1:16">
      <c r="A35" s="10">
        <v>33</v>
      </c>
      <c r="B35" s="12" t="s">
        <v>154</v>
      </c>
      <c r="C35" s="13" t="s">
        <v>155</v>
      </c>
      <c r="D35" s="13" t="s">
        <v>112</v>
      </c>
      <c r="E35" s="13" t="s">
        <v>19</v>
      </c>
      <c r="F35" s="13" t="str">
        <f t="shared" si="0"/>
        <v>洞口县乡镇事业单位帮扶乡村振兴</v>
      </c>
      <c r="G35" s="20"/>
      <c r="H35" s="13" t="s">
        <v>156</v>
      </c>
      <c r="I35" s="13" t="s">
        <v>114</v>
      </c>
      <c r="J35" s="27">
        <v>22</v>
      </c>
      <c r="K35" s="30">
        <v>67.7</v>
      </c>
      <c r="L35" s="29">
        <v>79.1</v>
      </c>
      <c r="M35" s="36">
        <v>72.26</v>
      </c>
      <c r="N35" s="27">
        <v>15</v>
      </c>
      <c r="O35" s="27" t="s">
        <v>22</v>
      </c>
      <c r="P35" s="38"/>
    </row>
    <row r="36" s="2" customFormat="true" ht="25" customHeight="true" spans="1:16">
      <c r="A36" s="10">
        <v>34</v>
      </c>
      <c r="B36" s="12" t="s">
        <v>115</v>
      </c>
      <c r="C36" s="13" t="s">
        <v>116</v>
      </c>
      <c r="D36" s="13" t="s">
        <v>112</v>
      </c>
      <c r="E36" s="13" t="s">
        <v>19</v>
      </c>
      <c r="F36" s="13" t="str">
        <f t="shared" si="0"/>
        <v>洞口县乡镇事业单位帮扶乡村振兴</v>
      </c>
      <c r="G36" s="20"/>
      <c r="H36" s="13" t="s">
        <v>117</v>
      </c>
      <c r="I36" s="13" t="s">
        <v>114</v>
      </c>
      <c r="J36" s="27">
        <v>5</v>
      </c>
      <c r="K36" s="30">
        <v>72.1</v>
      </c>
      <c r="L36" s="29">
        <v>72.2</v>
      </c>
      <c r="M36" s="36">
        <v>72.14</v>
      </c>
      <c r="N36" s="27">
        <v>16</v>
      </c>
      <c r="O36" s="27" t="s">
        <v>22</v>
      </c>
      <c r="P36" s="38"/>
    </row>
    <row r="37" s="2" customFormat="true" ht="25" customHeight="true" spans="1:16">
      <c r="A37" s="10">
        <v>35</v>
      </c>
      <c r="B37" s="12" t="s">
        <v>142</v>
      </c>
      <c r="C37" s="13" t="s">
        <v>143</v>
      </c>
      <c r="D37" s="13" t="s">
        <v>112</v>
      </c>
      <c r="E37" s="13" t="s">
        <v>19</v>
      </c>
      <c r="F37" s="13" t="str">
        <f t="shared" si="0"/>
        <v>洞口县乡镇事业单位帮扶乡村振兴</v>
      </c>
      <c r="G37" s="20"/>
      <c r="H37" s="13" t="s">
        <v>144</v>
      </c>
      <c r="I37" s="13" t="s">
        <v>114</v>
      </c>
      <c r="J37" s="27">
        <v>36</v>
      </c>
      <c r="K37" s="30">
        <v>68.2</v>
      </c>
      <c r="L37" s="29">
        <v>78</v>
      </c>
      <c r="M37" s="36">
        <v>72.12</v>
      </c>
      <c r="N37" s="27">
        <v>17</v>
      </c>
      <c r="O37" s="27" t="s">
        <v>22</v>
      </c>
      <c r="P37" s="27"/>
    </row>
    <row r="38" s="2" customFormat="true" ht="25" customHeight="true" spans="1:16">
      <c r="A38" s="10">
        <v>36</v>
      </c>
      <c r="B38" s="12" t="s">
        <v>175</v>
      </c>
      <c r="C38" s="13" t="s">
        <v>176</v>
      </c>
      <c r="D38" s="13" t="s">
        <v>112</v>
      </c>
      <c r="E38" s="13" t="s">
        <v>19</v>
      </c>
      <c r="F38" s="13" t="str">
        <f t="shared" si="0"/>
        <v>洞口县乡镇事业单位帮扶乡村振兴</v>
      </c>
      <c r="G38" s="20"/>
      <c r="H38" s="13" t="s">
        <v>177</v>
      </c>
      <c r="I38" s="13" t="s">
        <v>114</v>
      </c>
      <c r="J38" s="27">
        <v>14</v>
      </c>
      <c r="K38" s="30">
        <v>67</v>
      </c>
      <c r="L38" s="29">
        <v>79.02</v>
      </c>
      <c r="M38" s="36">
        <v>71.808</v>
      </c>
      <c r="N38" s="27">
        <v>18</v>
      </c>
      <c r="O38" s="27" t="s">
        <v>22</v>
      </c>
      <c r="P38" s="38"/>
    </row>
    <row r="39" s="2" customFormat="true" ht="25" customHeight="true" spans="1:16">
      <c r="A39" s="10">
        <v>37</v>
      </c>
      <c r="B39" s="12" t="s">
        <v>181</v>
      </c>
      <c r="C39" s="13" t="s">
        <v>182</v>
      </c>
      <c r="D39" s="13" t="s">
        <v>112</v>
      </c>
      <c r="E39" s="13" t="s">
        <v>19</v>
      </c>
      <c r="F39" s="13" t="str">
        <f t="shared" si="0"/>
        <v>洞口县乡镇事业单位帮扶乡村振兴</v>
      </c>
      <c r="G39" s="20"/>
      <c r="H39" s="13" t="s">
        <v>183</v>
      </c>
      <c r="I39" s="13" t="s">
        <v>114</v>
      </c>
      <c r="J39" s="27">
        <v>24</v>
      </c>
      <c r="K39" s="30">
        <v>66.7</v>
      </c>
      <c r="L39" s="29">
        <v>79.24</v>
      </c>
      <c r="M39" s="36">
        <v>71.716</v>
      </c>
      <c r="N39" s="27">
        <v>19</v>
      </c>
      <c r="O39" s="27" t="s">
        <v>50</v>
      </c>
      <c r="P39" s="27"/>
    </row>
    <row r="40" s="2" customFormat="true" ht="25" customHeight="true" spans="1:16">
      <c r="A40" s="10">
        <v>38</v>
      </c>
      <c r="B40" s="12" t="s">
        <v>163</v>
      </c>
      <c r="C40" s="13" t="s">
        <v>164</v>
      </c>
      <c r="D40" s="13" t="s">
        <v>112</v>
      </c>
      <c r="E40" s="13" t="s">
        <v>19</v>
      </c>
      <c r="F40" s="13" t="str">
        <f t="shared" si="0"/>
        <v>洞口县乡镇事业单位帮扶乡村振兴</v>
      </c>
      <c r="G40" s="20"/>
      <c r="H40" s="13" t="s">
        <v>165</v>
      </c>
      <c r="I40" s="13" t="s">
        <v>114</v>
      </c>
      <c r="J40" s="27">
        <v>10</v>
      </c>
      <c r="K40" s="30">
        <v>67.3</v>
      </c>
      <c r="L40" s="29">
        <v>78.18</v>
      </c>
      <c r="M40" s="36">
        <v>71.652</v>
      </c>
      <c r="N40" s="27">
        <v>20</v>
      </c>
      <c r="O40" s="27" t="s">
        <v>50</v>
      </c>
      <c r="P40" s="38"/>
    </row>
    <row r="41" s="2" customFormat="true" ht="25" customHeight="true" spans="1:16">
      <c r="A41" s="10">
        <v>39</v>
      </c>
      <c r="B41" s="12" t="s">
        <v>205</v>
      </c>
      <c r="C41" s="13" t="s">
        <v>206</v>
      </c>
      <c r="D41" s="13" t="s">
        <v>112</v>
      </c>
      <c r="E41" s="13" t="s">
        <v>19</v>
      </c>
      <c r="F41" s="13" t="str">
        <f t="shared" si="0"/>
        <v>洞口县乡镇事业单位帮扶乡村振兴</v>
      </c>
      <c r="G41" s="20"/>
      <c r="H41" s="13" t="s">
        <v>207</v>
      </c>
      <c r="I41" s="13" t="s">
        <v>114</v>
      </c>
      <c r="J41" s="27">
        <v>20</v>
      </c>
      <c r="K41" s="30">
        <v>65.5</v>
      </c>
      <c r="L41" s="29">
        <v>80.78</v>
      </c>
      <c r="M41" s="36">
        <v>71.612</v>
      </c>
      <c r="N41" s="27">
        <v>21</v>
      </c>
      <c r="O41" s="27" t="s">
        <v>50</v>
      </c>
      <c r="P41" s="27"/>
    </row>
    <row r="42" s="2" customFormat="true" ht="25" customHeight="true" spans="1:16">
      <c r="A42" s="10">
        <v>40</v>
      </c>
      <c r="B42" s="12" t="s">
        <v>130</v>
      </c>
      <c r="C42" s="13" t="s">
        <v>131</v>
      </c>
      <c r="D42" s="13" t="s">
        <v>112</v>
      </c>
      <c r="E42" s="13" t="s">
        <v>19</v>
      </c>
      <c r="F42" s="13" t="str">
        <f t="shared" si="0"/>
        <v>洞口县乡镇事业单位帮扶乡村振兴</v>
      </c>
      <c r="G42" s="20"/>
      <c r="H42" s="13" t="s">
        <v>132</v>
      </c>
      <c r="I42" s="13" t="s">
        <v>114</v>
      </c>
      <c r="J42" s="27">
        <v>11</v>
      </c>
      <c r="K42" s="30">
        <v>68.9</v>
      </c>
      <c r="L42" s="29">
        <v>75.66</v>
      </c>
      <c r="M42" s="36">
        <v>71.604</v>
      </c>
      <c r="N42" s="27">
        <v>22</v>
      </c>
      <c r="O42" s="27" t="s">
        <v>50</v>
      </c>
      <c r="P42" s="38"/>
    </row>
    <row r="43" s="2" customFormat="true" ht="25" customHeight="true" spans="1:16">
      <c r="A43" s="10">
        <v>41</v>
      </c>
      <c r="B43" s="12" t="s">
        <v>160</v>
      </c>
      <c r="C43" s="13" t="s">
        <v>161</v>
      </c>
      <c r="D43" s="13" t="s">
        <v>112</v>
      </c>
      <c r="E43" s="13" t="s">
        <v>19</v>
      </c>
      <c r="F43" s="13" t="str">
        <f t="shared" si="0"/>
        <v>洞口县乡镇事业单位帮扶乡村振兴</v>
      </c>
      <c r="G43" s="20"/>
      <c r="H43" s="13" t="s">
        <v>162</v>
      </c>
      <c r="I43" s="13" t="s">
        <v>114</v>
      </c>
      <c r="J43" s="27">
        <v>31</v>
      </c>
      <c r="K43" s="30">
        <v>67.6</v>
      </c>
      <c r="L43" s="29">
        <v>77.46</v>
      </c>
      <c r="M43" s="36">
        <v>71.544</v>
      </c>
      <c r="N43" s="27">
        <v>23</v>
      </c>
      <c r="O43" s="27" t="s">
        <v>50</v>
      </c>
      <c r="P43" s="38"/>
    </row>
    <row r="44" s="2" customFormat="true" ht="25" customHeight="true" spans="1:16">
      <c r="A44" s="10">
        <v>42</v>
      </c>
      <c r="B44" s="12" t="s">
        <v>190</v>
      </c>
      <c r="C44" s="13" t="s">
        <v>191</v>
      </c>
      <c r="D44" s="13" t="s">
        <v>112</v>
      </c>
      <c r="E44" s="13" t="s">
        <v>19</v>
      </c>
      <c r="F44" s="13" t="str">
        <f t="shared" si="0"/>
        <v>洞口县乡镇事业单位帮扶乡村振兴</v>
      </c>
      <c r="G44" s="20"/>
      <c r="H44" s="13" t="s">
        <v>192</v>
      </c>
      <c r="I44" s="13" t="s">
        <v>114</v>
      </c>
      <c r="J44" s="27">
        <v>9</v>
      </c>
      <c r="K44" s="30">
        <v>66.5</v>
      </c>
      <c r="L44" s="29">
        <v>78.16</v>
      </c>
      <c r="M44" s="36">
        <v>71.164</v>
      </c>
      <c r="N44" s="27">
        <v>24</v>
      </c>
      <c r="O44" s="27" t="s">
        <v>50</v>
      </c>
      <c r="P44" s="27"/>
    </row>
    <row r="45" s="2" customFormat="true" ht="25" customHeight="true" spans="1:16">
      <c r="A45" s="10">
        <v>43</v>
      </c>
      <c r="B45" s="12" t="s">
        <v>217</v>
      </c>
      <c r="C45" s="13" t="s">
        <v>218</v>
      </c>
      <c r="D45" s="13" t="s">
        <v>112</v>
      </c>
      <c r="E45" s="13" t="s">
        <v>19</v>
      </c>
      <c r="F45" s="13" t="str">
        <f t="shared" si="0"/>
        <v>洞口县乡镇事业单位帮扶乡村振兴</v>
      </c>
      <c r="G45" s="20"/>
      <c r="H45" s="13" t="s">
        <v>219</v>
      </c>
      <c r="I45" s="13" t="s">
        <v>114</v>
      </c>
      <c r="J45" s="27">
        <v>23</v>
      </c>
      <c r="K45" s="30">
        <v>65.2</v>
      </c>
      <c r="L45" s="29">
        <v>79.84</v>
      </c>
      <c r="M45" s="36">
        <v>71.056</v>
      </c>
      <c r="N45" s="27">
        <v>25</v>
      </c>
      <c r="O45" s="27" t="s">
        <v>50</v>
      </c>
      <c r="P45" s="38"/>
    </row>
    <row r="46" s="2" customFormat="true" ht="25" customHeight="true" spans="1:16">
      <c r="A46" s="10">
        <v>44</v>
      </c>
      <c r="B46" s="12" t="s">
        <v>178</v>
      </c>
      <c r="C46" s="13" t="s">
        <v>179</v>
      </c>
      <c r="D46" s="13" t="s">
        <v>112</v>
      </c>
      <c r="E46" s="13" t="s">
        <v>19</v>
      </c>
      <c r="F46" s="13" t="str">
        <f t="shared" si="0"/>
        <v>洞口县乡镇事业单位帮扶乡村振兴</v>
      </c>
      <c r="G46" s="20"/>
      <c r="H46" s="13" t="s">
        <v>180</v>
      </c>
      <c r="I46" s="13" t="s">
        <v>114</v>
      </c>
      <c r="J46" s="27">
        <v>2</v>
      </c>
      <c r="K46" s="30">
        <v>66.7</v>
      </c>
      <c r="L46" s="29">
        <v>77.46</v>
      </c>
      <c r="M46" s="36">
        <v>71.004</v>
      </c>
      <c r="N46" s="27">
        <v>26</v>
      </c>
      <c r="O46" s="27" t="s">
        <v>50</v>
      </c>
      <c r="P46" s="27"/>
    </row>
    <row r="47" s="2" customFormat="true" ht="25" customHeight="true" spans="1:16">
      <c r="A47" s="10">
        <v>45</v>
      </c>
      <c r="B47" s="12" t="s">
        <v>199</v>
      </c>
      <c r="C47" s="13" t="s">
        <v>200</v>
      </c>
      <c r="D47" s="13" t="s">
        <v>112</v>
      </c>
      <c r="E47" s="13" t="s">
        <v>19</v>
      </c>
      <c r="F47" s="13" t="str">
        <f t="shared" si="0"/>
        <v>洞口县乡镇事业单位帮扶乡村振兴</v>
      </c>
      <c r="G47" s="20"/>
      <c r="H47" s="13" t="s">
        <v>201</v>
      </c>
      <c r="I47" s="13" t="s">
        <v>114</v>
      </c>
      <c r="J47" s="27">
        <v>28</v>
      </c>
      <c r="K47" s="30">
        <v>65.7</v>
      </c>
      <c r="L47" s="29">
        <v>78.58</v>
      </c>
      <c r="M47" s="36">
        <v>70.852</v>
      </c>
      <c r="N47" s="27">
        <v>27</v>
      </c>
      <c r="O47" s="27" t="s">
        <v>50</v>
      </c>
      <c r="P47" s="38"/>
    </row>
    <row r="48" s="2" customFormat="true" ht="25" customHeight="true" spans="1:16">
      <c r="A48" s="10">
        <v>46</v>
      </c>
      <c r="B48" s="12" t="s">
        <v>184</v>
      </c>
      <c r="C48" s="13" t="s">
        <v>185</v>
      </c>
      <c r="D48" s="13" t="s">
        <v>112</v>
      </c>
      <c r="E48" s="13" t="s">
        <v>19</v>
      </c>
      <c r="F48" s="13" t="str">
        <f t="shared" si="0"/>
        <v>洞口县乡镇事业单位帮扶乡村振兴</v>
      </c>
      <c r="G48" s="20"/>
      <c r="H48" s="13" t="s">
        <v>186</v>
      </c>
      <c r="I48" s="13" t="s">
        <v>114</v>
      </c>
      <c r="J48" s="27">
        <v>8</v>
      </c>
      <c r="K48" s="30">
        <v>66.7</v>
      </c>
      <c r="L48" s="29">
        <v>76.94</v>
      </c>
      <c r="M48" s="36">
        <v>70.796</v>
      </c>
      <c r="N48" s="27">
        <v>28</v>
      </c>
      <c r="O48" s="27" t="s">
        <v>50</v>
      </c>
      <c r="P48" s="38"/>
    </row>
    <row r="49" s="2" customFormat="true" ht="25" customHeight="true" spans="1:16">
      <c r="A49" s="10">
        <v>47</v>
      </c>
      <c r="B49" s="12" t="s">
        <v>169</v>
      </c>
      <c r="C49" s="13" t="s">
        <v>170</v>
      </c>
      <c r="D49" s="13" t="s">
        <v>112</v>
      </c>
      <c r="E49" s="13" t="s">
        <v>19</v>
      </c>
      <c r="F49" s="13" t="str">
        <f t="shared" si="0"/>
        <v>洞口县乡镇事业单位帮扶乡村振兴</v>
      </c>
      <c r="G49" s="20"/>
      <c r="H49" s="13" t="s">
        <v>171</v>
      </c>
      <c r="I49" s="13" t="s">
        <v>114</v>
      </c>
      <c r="J49" s="27">
        <v>27</v>
      </c>
      <c r="K49" s="30">
        <v>67.1</v>
      </c>
      <c r="L49" s="29">
        <v>75.98</v>
      </c>
      <c r="M49" s="36">
        <v>70.652</v>
      </c>
      <c r="N49" s="27">
        <v>29</v>
      </c>
      <c r="O49" s="27" t="s">
        <v>50</v>
      </c>
      <c r="P49" s="38"/>
    </row>
    <row r="50" s="2" customFormat="true" ht="25" customHeight="true" spans="1:16">
      <c r="A50" s="10">
        <v>48</v>
      </c>
      <c r="B50" s="12" t="s">
        <v>202</v>
      </c>
      <c r="C50" s="13" t="s">
        <v>203</v>
      </c>
      <c r="D50" s="13" t="s">
        <v>112</v>
      </c>
      <c r="E50" s="13" t="s">
        <v>19</v>
      </c>
      <c r="F50" s="13" t="str">
        <f t="shared" si="0"/>
        <v>洞口县乡镇事业单位帮扶乡村振兴</v>
      </c>
      <c r="G50" s="20"/>
      <c r="H50" s="13" t="s">
        <v>204</v>
      </c>
      <c r="I50" s="13" t="s">
        <v>114</v>
      </c>
      <c r="J50" s="27">
        <v>37</v>
      </c>
      <c r="K50" s="30">
        <v>65.7</v>
      </c>
      <c r="L50" s="29">
        <v>78.06</v>
      </c>
      <c r="M50" s="36">
        <v>70.644</v>
      </c>
      <c r="N50" s="27">
        <v>30</v>
      </c>
      <c r="O50" s="27" t="s">
        <v>50</v>
      </c>
      <c r="P50" s="38"/>
    </row>
    <row r="51" s="2" customFormat="true" ht="25" customHeight="true" spans="1:16">
      <c r="A51" s="10">
        <v>49</v>
      </c>
      <c r="B51" s="12" t="s">
        <v>193</v>
      </c>
      <c r="C51" s="13" t="s">
        <v>194</v>
      </c>
      <c r="D51" s="13" t="s">
        <v>112</v>
      </c>
      <c r="E51" s="13" t="s">
        <v>19</v>
      </c>
      <c r="F51" s="13" t="str">
        <f t="shared" si="0"/>
        <v>洞口县乡镇事业单位帮扶乡村振兴</v>
      </c>
      <c r="G51" s="20"/>
      <c r="H51" s="13" t="s">
        <v>195</v>
      </c>
      <c r="I51" s="13" t="s">
        <v>114</v>
      </c>
      <c r="J51" s="27">
        <v>7</v>
      </c>
      <c r="K51" s="30">
        <v>66.1</v>
      </c>
      <c r="L51" s="29">
        <v>77.42</v>
      </c>
      <c r="M51" s="36">
        <v>70.628</v>
      </c>
      <c r="N51" s="27">
        <v>31</v>
      </c>
      <c r="O51" s="27" t="s">
        <v>50</v>
      </c>
      <c r="P51" s="38"/>
    </row>
    <row r="52" s="2" customFormat="true" ht="25" customHeight="true" spans="1:16">
      <c r="A52" s="10">
        <v>50</v>
      </c>
      <c r="B52" s="12" t="s">
        <v>214</v>
      </c>
      <c r="C52" s="13" t="s">
        <v>215</v>
      </c>
      <c r="D52" s="13" t="s">
        <v>112</v>
      </c>
      <c r="E52" s="13" t="s">
        <v>19</v>
      </c>
      <c r="F52" s="13" t="str">
        <f t="shared" si="0"/>
        <v>洞口县乡镇事业单位帮扶乡村振兴</v>
      </c>
      <c r="G52" s="20"/>
      <c r="H52" s="13" t="s">
        <v>216</v>
      </c>
      <c r="I52" s="13" t="s">
        <v>114</v>
      </c>
      <c r="J52" s="27">
        <v>35</v>
      </c>
      <c r="K52" s="30">
        <v>65.3</v>
      </c>
      <c r="L52" s="29">
        <v>78.6</v>
      </c>
      <c r="M52" s="36">
        <v>70.62</v>
      </c>
      <c r="N52" s="27">
        <v>32</v>
      </c>
      <c r="O52" s="27" t="s">
        <v>50</v>
      </c>
      <c r="P52" s="38"/>
    </row>
    <row r="53" s="2" customFormat="true" ht="25" customHeight="true" spans="1:16">
      <c r="A53" s="10">
        <v>51</v>
      </c>
      <c r="B53" s="12" t="s">
        <v>196</v>
      </c>
      <c r="C53" s="13" t="s">
        <v>197</v>
      </c>
      <c r="D53" s="13" t="s">
        <v>112</v>
      </c>
      <c r="E53" s="13" t="s">
        <v>19</v>
      </c>
      <c r="F53" s="13" t="str">
        <f t="shared" si="0"/>
        <v>洞口县乡镇事业单位帮扶乡村振兴</v>
      </c>
      <c r="G53" s="20"/>
      <c r="H53" s="13" t="s">
        <v>198</v>
      </c>
      <c r="I53" s="13" t="s">
        <v>114</v>
      </c>
      <c r="J53" s="27">
        <v>15</v>
      </c>
      <c r="K53" s="30">
        <v>65.8</v>
      </c>
      <c r="L53" s="29">
        <v>77.76</v>
      </c>
      <c r="M53" s="36">
        <v>70.584</v>
      </c>
      <c r="N53" s="27">
        <v>33</v>
      </c>
      <c r="O53" s="27" t="s">
        <v>50</v>
      </c>
      <c r="P53" s="39"/>
    </row>
    <row r="54" s="2" customFormat="true" ht="25" customHeight="true" spans="1:16">
      <c r="A54" s="10">
        <v>52</v>
      </c>
      <c r="B54" s="12" t="s">
        <v>211</v>
      </c>
      <c r="C54" s="13" t="s">
        <v>212</v>
      </c>
      <c r="D54" s="13" t="s">
        <v>112</v>
      </c>
      <c r="E54" s="13" t="s">
        <v>19</v>
      </c>
      <c r="F54" s="13" t="str">
        <f t="shared" si="0"/>
        <v>洞口县乡镇事业单位帮扶乡村振兴</v>
      </c>
      <c r="G54" s="20"/>
      <c r="H54" s="13" t="s">
        <v>213</v>
      </c>
      <c r="I54" s="13" t="s">
        <v>114</v>
      </c>
      <c r="J54" s="27">
        <v>16</v>
      </c>
      <c r="K54" s="30">
        <v>65.5</v>
      </c>
      <c r="L54" s="29">
        <v>77.52</v>
      </c>
      <c r="M54" s="36">
        <v>70.308</v>
      </c>
      <c r="N54" s="27">
        <v>34</v>
      </c>
      <c r="O54" s="27" t="s">
        <v>50</v>
      </c>
      <c r="P54" s="38"/>
    </row>
    <row r="55" s="2" customFormat="true" ht="25" customHeight="true" spans="1:16">
      <c r="A55" s="10">
        <v>53</v>
      </c>
      <c r="B55" s="12" t="s">
        <v>208</v>
      </c>
      <c r="C55" s="13" t="s">
        <v>209</v>
      </c>
      <c r="D55" s="13" t="s">
        <v>112</v>
      </c>
      <c r="E55" s="13" t="s">
        <v>19</v>
      </c>
      <c r="F55" s="13" t="str">
        <f t="shared" si="0"/>
        <v>洞口县乡镇事业单位帮扶乡村振兴</v>
      </c>
      <c r="G55" s="20"/>
      <c r="H55" s="13" t="s">
        <v>210</v>
      </c>
      <c r="I55" s="13" t="s">
        <v>114</v>
      </c>
      <c r="J55" s="27">
        <v>33</v>
      </c>
      <c r="K55" s="30">
        <v>65.5</v>
      </c>
      <c r="L55" s="29">
        <v>77.32</v>
      </c>
      <c r="M55" s="36">
        <v>70.228</v>
      </c>
      <c r="N55" s="27">
        <v>35</v>
      </c>
      <c r="O55" s="27" t="s">
        <v>50</v>
      </c>
      <c r="P55" s="38"/>
    </row>
    <row r="56" s="2" customFormat="true" ht="25" customHeight="true" spans="1:16">
      <c r="A56" s="10">
        <v>54</v>
      </c>
      <c r="B56" s="12" t="s">
        <v>151</v>
      </c>
      <c r="C56" s="13" t="s">
        <v>152</v>
      </c>
      <c r="D56" s="13" t="s">
        <v>112</v>
      </c>
      <c r="E56" s="13" t="s">
        <v>19</v>
      </c>
      <c r="F56" s="13" t="str">
        <f t="shared" si="0"/>
        <v>洞口县乡镇事业单位帮扶乡村振兴</v>
      </c>
      <c r="G56" s="20"/>
      <c r="H56" s="13" t="s">
        <v>153</v>
      </c>
      <c r="I56" s="13" t="s">
        <v>114</v>
      </c>
      <c r="J56" s="27">
        <v>25</v>
      </c>
      <c r="K56" s="30">
        <v>67.9</v>
      </c>
      <c r="L56" s="29">
        <v>70</v>
      </c>
      <c r="M56" s="36">
        <v>68.74</v>
      </c>
      <c r="N56" s="27">
        <v>36</v>
      </c>
      <c r="O56" s="27" t="s">
        <v>50</v>
      </c>
      <c r="P56" s="38"/>
    </row>
    <row r="57" s="2" customFormat="true" ht="25" customHeight="true" spans="1:16">
      <c r="A57" s="10">
        <v>55</v>
      </c>
      <c r="B57" s="12" t="s">
        <v>220</v>
      </c>
      <c r="C57" s="13" t="s">
        <v>221</v>
      </c>
      <c r="D57" s="13" t="s">
        <v>112</v>
      </c>
      <c r="E57" s="13" t="s">
        <v>19</v>
      </c>
      <c r="F57" s="13" t="str">
        <f t="shared" si="0"/>
        <v>洞口县乡镇事业单位帮扶乡村振兴</v>
      </c>
      <c r="G57" s="21"/>
      <c r="H57" s="13" t="s">
        <v>222</v>
      </c>
      <c r="I57" s="13" t="s">
        <v>114</v>
      </c>
      <c r="J57" s="27">
        <v>18</v>
      </c>
      <c r="K57" s="30">
        <v>65.2</v>
      </c>
      <c r="L57" s="29">
        <v>71.64</v>
      </c>
      <c r="M57" s="36">
        <v>67.776</v>
      </c>
      <c r="N57" s="27">
        <v>37</v>
      </c>
      <c r="O57" s="27" t="s">
        <v>50</v>
      </c>
      <c r="P57" s="38"/>
    </row>
    <row r="58" s="2" customFormat="true" ht="25" customHeight="true" spans="1:16">
      <c r="A58" s="10">
        <v>56</v>
      </c>
      <c r="B58" s="11" t="s">
        <v>427</v>
      </c>
      <c r="C58" s="10" t="s">
        <v>428</v>
      </c>
      <c r="D58" s="10" t="s">
        <v>429</v>
      </c>
      <c r="E58" s="10" t="s">
        <v>411</v>
      </c>
      <c r="F58" s="10" t="str">
        <f t="shared" si="0"/>
        <v>隆回县高平镇中心卫生院口腔医学岗位支医</v>
      </c>
      <c r="G58" s="16">
        <v>1</v>
      </c>
      <c r="H58" s="10" t="s">
        <v>430</v>
      </c>
      <c r="I58" s="10" t="s">
        <v>413</v>
      </c>
      <c r="J58" s="27">
        <v>9</v>
      </c>
      <c r="K58" s="28">
        <v>60.5</v>
      </c>
      <c r="L58" s="29">
        <v>80.2</v>
      </c>
      <c r="M58" s="36">
        <v>68.38</v>
      </c>
      <c r="N58" s="27">
        <v>1</v>
      </c>
      <c r="O58" s="27" t="s">
        <v>22</v>
      </c>
      <c r="P58" s="27"/>
    </row>
    <row r="59" s="2" customFormat="true" ht="25" customHeight="true" spans="1:16">
      <c r="A59" s="10">
        <v>57</v>
      </c>
      <c r="B59" s="11" t="s">
        <v>431</v>
      </c>
      <c r="C59" s="10" t="s">
        <v>432</v>
      </c>
      <c r="D59" s="10" t="s">
        <v>429</v>
      </c>
      <c r="E59" s="10" t="s">
        <v>411</v>
      </c>
      <c r="F59" s="10" t="str">
        <f t="shared" si="0"/>
        <v>隆回县高平镇中心卫生院口腔医学岗位支医</v>
      </c>
      <c r="G59" s="18"/>
      <c r="H59" s="10" t="s">
        <v>433</v>
      </c>
      <c r="I59" s="10" t="s">
        <v>413</v>
      </c>
      <c r="J59" s="27">
        <v>6</v>
      </c>
      <c r="K59" s="28">
        <v>59</v>
      </c>
      <c r="L59" s="29">
        <v>80.16</v>
      </c>
      <c r="M59" s="36">
        <v>67.464</v>
      </c>
      <c r="N59" s="27">
        <v>2</v>
      </c>
      <c r="O59" s="27" t="s">
        <v>50</v>
      </c>
      <c r="P59" s="27"/>
    </row>
    <row r="60" s="2" customFormat="true" ht="25" customHeight="true" spans="1:16">
      <c r="A60" s="10">
        <v>58</v>
      </c>
      <c r="B60" s="11" t="s">
        <v>420</v>
      </c>
      <c r="C60" s="10" t="s">
        <v>421</v>
      </c>
      <c r="D60" s="10" t="s">
        <v>422</v>
      </c>
      <c r="E60" s="10" t="s">
        <v>411</v>
      </c>
      <c r="F60" s="10" t="str">
        <f t="shared" si="0"/>
        <v>隆回县高平镇中心卫生院影像岗位支医</v>
      </c>
      <c r="G60" s="16">
        <v>1</v>
      </c>
      <c r="H60" s="10" t="s">
        <v>423</v>
      </c>
      <c r="I60" s="10" t="s">
        <v>413</v>
      </c>
      <c r="J60" s="27">
        <v>17</v>
      </c>
      <c r="K60" s="28">
        <v>60.3</v>
      </c>
      <c r="L60" s="29">
        <v>79.54</v>
      </c>
      <c r="M60" s="36">
        <v>67.996</v>
      </c>
      <c r="N60" s="27">
        <v>1</v>
      </c>
      <c r="O60" s="27" t="s">
        <v>22</v>
      </c>
      <c r="P60" s="27"/>
    </row>
    <row r="61" s="2" customFormat="true" ht="25" customHeight="true" spans="1:16">
      <c r="A61" s="10">
        <v>59</v>
      </c>
      <c r="B61" s="11" t="s">
        <v>424</v>
      </c>
      <c r="C61" s="10" t="s">
        <v>425</v>
      </c>
      <c r="D61" s="10" t="s">
        <v>422</v>
      </c>
      <c r="E61" s="10" t="s">
        <v>411</v>
      </c>
      <c r="F61" s="10" t="str">
        <f t="shared" si="0"/>
        <v>隆回县高平镇中心卫生院影像岗位支医</v>
      </c>
      <c r="G61" s="18"/>
      <c r="H61" s="10" t="s">
        <v>426</v>
      </c>
      <c r="I61" s="10" t="s">
        <v>413</v>
      </c>
      <c r="J61" s="27">
        <v>16</v>
      </c>
      <c r="K61" s="28">
        <v>59.8</v>
      </c>
      <c r="L61" s="29">
        <v>77.4</v>
      </c>
      <c r="M61" s="36">
        <v>66.84</v>
      </c>
      <c r="N61" s="27">
        <v>2</v>
      </c>
      <c r="O61" s="27" t="s">
        <v>50</v>
      </c>
      <c r="P61" s="27"/>
    </row>
    <row r="62" s="2" customFormat="true" ht="81" spans="1:16">
      <c r="A62" s="10">
        <v>60</v>
      </c>
      <c r="B62" s="14" t="s">
        <v>328</v>
      </c>
      <c r="C62" s="15" t="s">
        <v>329</v>
      </c>
      <c r="D62" s="15" t="s">
        <v>330</v>
      </c>
      <c r="E62" s="15" t="s">
        <v>331</v>
      </c>
      <c r="F62" s="15" t="str">
        <f t="shared" si="0"/>
        <v>隆回县农村乡镇中小学校支教</v>
      </c>
      <c r="G62" s="22">
        <v>3</v>
      </c>
      <c r="H62" s="15" t="s">
        <v>332</v>
      </c>
      <c r="I62" s="15" t="s">
        <v>316</v>
      </c>
      <c r="J62" s="32">
        <v>6</v>
      </c>
      <c r="K62" s="33">
        <v>67</v>
      </c>
      <c r="L62" s="34">
        <v>76.7</v>
      </c>
      <c r="M62" s="40">
        <v>70.88</v>
      </c>
      <c r="N62" s="32">
        <v>1</v>
      </c>
      <c r="O62" s="32" t="s">
        <v>50</v>
      </c>
      <c r="P62" s="41" t="s">
        <v>317</v>
      </c>
    </row>
    <row r="63" s="2" customFormat="true" ht="81" spans="1:16">
      <c r="A63" s="10">
        <v>61</v>
      </c>
      <c r="B63" s="14" t="s">
        <v>333</v>
      </c>
      <c r="C63" s="15" t="s">
        <v>334</v>
      </c>
      <c r="D63" s="15" t="s">
        <v>330</v>
      </c>
      <c r="E63" s="15" t="s">
        <v>331</v>
      </c>
      <c r="F63" s="15" t="str">
        <f t="shared" si="0"/>
        <v>隆回县农村乡镇中小学校支教</v>
      </c>
      <c r="G63" s="23"/>
      <c r="H63" s="15" t="s">
        <v>335</v>
      </c>
      <c r="I63" s="15" t="s">
        <v>316</v>
      </c>
      <c r="J63" s="32">
        <v>28</v>
      </c>
      <c r="K63" s="33">
        <v>59.4</v>
      </c>
      <c r="L63" s="34">
        <v>80.04</v>
      </c>
      <c r="M63" s="40">
        <v>67.656</v>
      </c>
      <c r="N63" s="32">
        <v>2</v>
      </c>
      <c r="O63" s="32" t="s">
        <v>50</v>
      </c>
      <c r="P63" s="41" t="s">
        <v>317</v>
      </c>
    </row>
    <row r="64" s="2" customFormat="true" ht="81" spans="1:16">
      <c r="A64" s="10">
        <v>62</v>
      </c>
      <c r="B64" s="14" t="s">
        <v>336</v>
      </c>
      <c r="C64" s="15" t="s">
        <v>337</v>
      </c>
      <c r="D64" s="15" t="s">
        <v>330</v>
      </c>
      <c r="E64" s="15" t="s">
        <v>331</v>
      </c>
      <c r="F64" s="15" t="str">
        <f t="shared" si="0"/>
        <v>隆回县农村乡镇中小学校支教</v>
      </c>
      <c r="G64" s="24"/>
      <c r="H64" s="15" t="s">
        <v>338</v>
      </c>
      <c r="I64" s="15" t="s">
        <v>316</v>
      </c>
      <c r="J64" s="32">
        <v>12</v>
      </c>
      <c r="K64" s="33">
        <v>54.9</v>
      </c>
      <c r="L64" s="34">
        <v>77.86</v>
      </c>
      <c r="M64" s="40">
        <v>64.084</v>
      </c>
      <c r="N64" s="32">
        <v>3</v>
      </c>
      <c r="O64" s="32" t="s">
        <v>50</v>
      </c>
      <c r="P64" s="41" t="s">
        <v>317</v>
      </c>
    </row>
    <row r="65" s="2" customFormat="true" ht="25" customHeight="true" spans="1:16">
      <c r="A65" s="10">
        <v>63</v>
      </c>
      <c r="B65" s="12" t="s">
        <v>26</v>
      </c>
      <c r="C65" s="13" t="s">
        <v>27</v>
      </c>
      <c r="D65" s="13" t="s">
        <v>18</v>
      </c>
      <c r="E65" s="13" t="s">
        <v>19</v>
      </c>
      <c r="F65" s="13" t="str">
        <f t="shared" si="0"/>
        <v>邵东市属乡镇（街道办）事业单位帮扶乡村振兴</v>
      </c>
      <c r="G65" s="19">
        <v>10</v>
      </c>
      <c r="H65" s="13" t="s">
        <v>28</v>
      </c>
      <c r="I65" s="13" t="s">
        <v>21</v>
      </c>
      <c r="J65" s="27">
        <v>21</v>
      </c>
      <c r="K65" s="30">
        <v>71.9</v>
      </c>
      <c r="L65" s="29">
        <v>80.04</v>
      </c>
      <c r="M65" s="36">
        <v>75.156</v>
      </c>
      <c r="N65" s="27">
        <v>1</v>
      </c>
      <c r="O65" s="27" t="s">
        <v>22</v>
      </c>
      <c r="P65" s="38"/>
    </row>
    <row r="66" s="2" customFormat="true" ht="25" customHeight="true" spans="1:16">
      <c r="A66" s="10">
        <v>64</v>
      </c>
      <c r="B66" s="12" t="s">
        <v>16</v>
      </c>
      <c r="C66" s="13" t="s">
        <v>17</v>
      </c>
      <c r="D66" s="13" t="s">
        <v>18</v>
      </c>
      <c r="E66" s="13" t="s">
        <v>19</v>
      </c>
      <c r="F66" s="13" t="str">
        <f t="shared" si="0"/>
        <v>邵东市属乡镇（街道办）事业单位帮扶乡村振兴</v>
      </c>
      <c r="G66" s="20"/>
      <c r="H66" s="13" t="s">
        <v>20</v>
      </c>
      <c r="I66" s="13" t="s">
        <v>21</v>
      </c>
      <c r="J66" s="27">
        <v>10</v>
      </c>
      <c r="K66" s="30">
        <v>72.7</v>
      </c>
      <c r="L66" s="29">
        <v>78.78</v>
      </c>
      <c r="M66" s="36">
        <v>75.132</v>
      </c>
      <c r="N66" s="27">
        <v>2</v>
      </c>
      <c r="O66" s="27" t="s">
        <v>22</v>
      </c>
      <c r="P66" s="38"/>
    </row>
    <row r="67" s="2" customFormat="true" ht="25" customHeight="true" spans="1:16">
      <c r="A67" s="10">
        <v>65</v>
      </c>
      <c r="B67" s="12" t="s">
        <v>23</v>
      </c>
      <c r="C67" s="13" t="s">
        <v>24</v>
      </c>
      <c r="D67" s="13" t="s">
        <v>18</v>
      </c>
      <c r="E67" s="13" t="s">
        <v>19</v>
      </c>
      <c r="F67" s="13" t="str">
        <f t="shared" ref="F67:F130" si="1">D67&amp;E67</f>
        <v>邵东市属乡镇（街道办）事业单位帮扶乡村振兴</v>
      </c>
      <c r="G67" s="20"/>
      <c r="H67" s="13" t="s">
        <v>25</v>
      </c>
      <c r="I67" s="13" t="s">
        <v>21</v>
      </c>
      <c r="J67" s="27">
        <v>15</v>
      </c>
      <c r="K67" s="30">
        <v>72.6</v>
      </c>
      <c r="L67" s="29">
        <v>77.58</v>
      </c>
      <c r="M67" s="36">
        <v>74.592</v>
      </c>
      <c r="N67" s="27">
        <v>3</v>
      </c>
      <c r="O67" s="27" t="s">
        <v>22</v>
      </c>
      <c r="P67" s="38"/>
    </row>
    <row r="68" s="2" customFormat="true" ht="25" customHeight="true" spans="1:16">
      <c r="A68" s="10">
        <v>66</v>
      </c>
      <c r="B68" s="12" t="s">
        <v>29</v>
      </c>
      <c r="C68" s="13" t="s">
        <v>30</v>
      </c>
      <c r="D68" s="13" t="s">
        <v>18</v>
      </c>
      <c r="E68" s="13" t="s">
        <v>19</v>
      </c>
      <c r="F68" s="13" t="str">
        <f t="shared" si="1"/>
        <v>邵东市属乡镇（街道办）事业单位帮扶乡村振兴</v>
      </c>
      <c r="G68" s="20"/>
      <c r="H68" s="13" t="s">
        <v>31</v>
      </c>
      <c r="I68" s="13" t="s">
        <v>21</v>
      </c>
      <c r="J68" s="27">
        <v>7</v>
      </c>
      <c r="K68" s="30">
        <v>71.2</v>
      </c>
      <c r="L68" s="29">
        <v>79.16</v>
      </c>
      <c r="M68" s="36">
        <v>74.384</v>
      </c>
      <c r="N68" s="27">
        <v>4</v>
      </c>
      <c r="O68" s="27" t="s">
        <v>22</v>
      </c>
      <c r="P68" s="38"/>
    </row>
    <row r="69" s="2" customFormat="true" ht="25" customHeight="true" spans="1:16">
      <c r="A69" s="10">
        <v>67</v>
      </c>
      <c r="B69" s="12" t="s">
        <v>35</v>
      </c>
      <c r="C69" s="13" t="s">
        <v>36</v>
      </c>
      <c r="D69" s="13" t="s">
        <v>18</v>
      </c>
      <c r="E69" s="13" t="s">
        <v>19</v>
      </c>
      <c r="F69" s="13" t="str">
        <f t="shared" si="1"/>
        <v>邵东市属乡镇（街道办）事业单位帮扶乡村振兴</v>
      </c>
      <c r="G69" s="20"/>
      <c r="H69" s="13" t="s">
        <v>37</v>
      </c>
      <c r="I69" s="13" t="s">
        <v>21</v>
      </c>
      <c r="J69" s="27">
        <v>8</v>
      </c>
      <c r="K69" s="30">
        <v>70.3</v>
      </c>
      <c r="L69" s="29">
        <v>80.02</v>
      </c>
      <c r="M69" s="36">
        <v>74.188</v>
      </c>
      <c r="N69" s="27">
        <v>5</v>
      </c>
      <c r="O69" s="27" t="s">
        <v>22</v>
      </c>
      <c r="P69" s="38"/>
    </row>
    <row r="70" s="2" customFormat="true" ht="25" customHeight="true" spans="1:16">
      <c r="A70" s="10">
        <v>68</v>
      </c>
      <c r="B70" s="12" t="s">
        <v>32</v>
      </c>
      <c r="C70" s="13" t="s">
        <v>33</v>
      </c>
      <c r="D70" s="13" t="s">
        <v>18</v>
      </c>
      <c r="E70" s="13" t="s">
        <v>19</v>
      </c>
      <c r="F70" s="13" t="str">
        <f t="shared" si="1"/>
        <v>邵东市属乡镇（街道办）事业单位帮扶乡村振兴</v>
      </c>
      <c r="G70" s="20"/>
      <c r="H70" s="13" t="s">
        <v>34</v>
      </c>
      <c r="I70" s="13" t="s">
        <v>21</v>
      </c>
      <c r="J70" s="27">
        <v>23</v>
      </c>
      <c r="K70" s="30">
        <v>70.7</v>
      </c>
      <c r="L70" s="29">
        <v>79.28</v>
      </c>
      <c r="M70" s="36">
        <v>74.132</v>
      </c>
      <c r="N70" s="27">
        <v>6</v>
      </c>
      <c r="O70" s="27" t="s">
        <v>22</v>
      </c>
      <c r="P70" s="38"/>
    </row>
    <row r="71" s="2" customFormat="true" ht="25" customHeight="true" spans="1:16">
      <c r="A71" s="10">
        <v>69</v>
      </c>
      <c r="B71" s="12" t="s">
        <v>38</v>
      </c>
      <c r="C71" s="13" t="s">
        <v>39</v>
      </c>
      <c r="D71" s="13" t="s">
        <v>18</v>
      </c>
      <c r="E71" s="13" t="s">
        <v>19</v>
      </c>
      <c r="F71" s="13" t="str">
        <f t="shared" si="1"/>
        <v>邵东市属乡镇（街道办）事业单位帮扶乡村振兴</v>
      </c>
      <c r="G71" s="20"/>
      <c r="H71" s="13" t="s">
        <v>40</v>
      </c>
      <c r="I71" s="13" t="s">
        <v>21</v>
      </c>
      <c r="J71" s="27">
        <v>13</v>
      </c>
      <c r="K71" s="30">
        <v>69.5</v>
      </c>
      <c r="L71" s="29">
        <v>80.28</v>
      </c>
      <c r="M71" s="36">
        <v>73.812</v>
      </c>
      <c r="N71" s="27">
        <v>7</v>
      </c>
      <c r="O71" s="27" t="s">
        <v>22</v>
      </c>
      <c r="P71" s="38"/>
    </row>
    <row r="72" s="2" customFormat="true" ht="25" customHeight="true" spans="1:16">
      <c r="A72" s="10">
        <v>70</v>
      </c>
      <c r="B72" s="12" t="s">
        <v>41</v>
      </c>
      <c r="C72" s="13" t="s">
        <v>42</v>
      </c>
      <c r="D72" s="13" t="s">
        <v>18</v>
      </c>
      <c r="E72" s="13" t="s">
        <v>19</v>
      </c>
      <c r="F72" s="13" t="str">
        <f t="shared" si="1"/>
        <v>邵东市属乡镇（街道办）事业单位帮扶乡村振兴</v>
      </c>
      <c r="G72" s="20"/>
      <c r="H72" s="13" t="s">
        <v>43</v>
      </c>
      <c r="I72" s="13" t="s">
        <v>21</v>
      </c>
      <c r="J72" s="27">
        <v>5</v>
      </c>
      <c r="K72" s="30">
        <v>67.1</v>
      </c>
      <c r="L72" s="29">
        <v>80.78</v>
      </c>
      <c r="M72" s="36">
        <v>72.572</v>
      </c>
      <c r="N72" s="27">
        <v>8</v>
      </c>
      <c r="O72" s="27" t="s">
        <v>22</v>
      </c>
      <c r="P72" s="38"/>
    </row>
    <row r="73" s="2" customFormat="true" ht="25" customHeight="true" spans="1:16">
      <c r="A73" s="10">
        <v>71</v>
      </c>
      <c r="B73" s="12" t="s">
        <v>44</v>
      </c>
      <c r="C73" s="13" t="s">
        <v>45</v>
      </c>
      <c r="D73" s="13" t="s">
        <v>18</v>
      </c>
      <c r="E73" s="13" t="s">
        <v>19</v>
      </c>
      <c r="F73" s="13" t="str">
        <f t="shared" si="1"/>
        <v>邵东市属乡镇（街道办）事业单位帮扶乡村振兴</v>
      </c>
      <c r="G73" s="20"/>
      <c r="H73" s="13" t="s">
        <v>46</v>
      </c>
      <c r="I73" s="13" t="s">
        <v>21</v>
      </c>
      <c r="J73" s="13">
        <v>16</v>
      </c>
      <c r="K73" s="30">
        <v>66.7</v>
      </c>
      <c r="L73" s="29">
        <v>80.94</v>
      </c>
      <c r="M73" s="36">
        <v>72.396</v>
      </c>
      <c r="N73" s="27">
        <v>9</v>
      </c>
      <c r="O73" s="27" t="s">
        <v>22</v>
      </c>
      <c r="P73" s="38"/>
    </row>
    <row r="74" s="2" customFormat="true" ht="25" customHeight="true" spans="1:16">
      <c r="A74" s="10">
        <v>72</v>
      </c>
      <c r="B74" s="12" t="s">
        <v>63</v>
      </c>
      <c r="C74" s="13" t="s">
        <v>64</v>
      </c>
      <c r="D74" s="13" t="s">
        <v>18</v>
      </c>
      <c r="E74" s="13" t="s">
        <v>19</v>
      </c>
      <c r="F74" s="13" t="str">
        <f t="shared" si="1"/>
        <v>邵东市属乡镇（街道办）事业单位帮扶乡村振兴</v>
      </c>
      <c r="G74" s="20"/>
      <c r="H74" s="13" t="s">
        <v>65</v>
      </c>
      <c r="I74" s="13" t="s">
        <v>21</v>
      </c>
      <c r="J74" s="13">
        <v>26</v>
      </c>
      <c r="K74" s="30">
        <v>65.7</v>
      </c>
      <c r="L74" s="29">
        <v>80.76</v>
      </c>
      <c r="M74" s="36">
        <v>71.724</v>
      </c>
      <c r="N74" s="27">
        <v>10</v>
      </c>
      <c r="O74" s="27" t="s">
        <v>22</v>
      </c>
      <c r="P74" s="38"/>
    </row>
    <row r="75" s="4" customFormat="true" ht="25" customHeight="true" spans="1:16">
      <c r="A75" s="10">
        <v>73</v>
      </c>
      <c r="B75" s="12" t="s">
        <v>51</v>
      </c>
      <c r="C75" s="13" t="s">
        <v>52</v>
      </c>
      <c r="D75" s="13" t="s">
        <v>18</v>
      </c>
      <c r="E75" s="13" t="s">
        <v>19</v>
      </c>
      <c r="F75" s="13" t="str">
        <f t="shared" si="1"/>
        <v>邵东市属乡镇（街道办）事业单位帮扶乡村振兴</v>
      </c>
      <c r="G75" s="20"/>
      <c r="H75" s="13" t="s">
        <v>53</v>
      </c>
      <c r="I75" s="13" t="s">
        <v>21</v>
      </c>
      <c r="J75" s="13">
        <v>25</v>
      </c>
      <c r="K75" s="30">
        <v>66.3</v>
      </c>
      <c r="L75" s="29">
        <v>79.58</v>
      </c>
      <c r="M75" s="36">
        <v>71.612</v>
      </c>
      <c r="N75" s="27">
        <v>11</v>
      </c>
      <c r="O75" s="27" t="s">
        <v>50</v>
      </c>
      <c r="P75" s="38"/>
    </row>
    <row r="76" s="2" customFormat="true" ht="25" customHeight="true" spans="1:16">
      <c r="A76" s="10">
        <v>74</v>
      </c>
      <c r="B76" s="12" t="s">
        <v>66</v>
      </c>
      <c r="C76" s="13" t="s">
        <v>67</v>
      </c>
      <c r="D76" s="13" t="s">
        <v>18</v>
      </c>
      <c r="E76" s="13" t="s">
        <v>19</v>
      </c>
      <c r="F76" s="13" t="str">
        <f t="shared" si="1"/>
        <v>邵东市属乡镇（街道办）事业单位帮扶乡村振兴</v>
      </c>
      <c r="G76" s="20"/>
      <c r="H76" s="13" t="s">
        <v>68</v>
      </c>
      <c r="I76" s="13" t="s">
        <v>21</v>
      </c>
      <c r="J76" s="13">
        <v>19</v>
      </c>
      <c r="K76" s="30">
        <v>65.5</v>
      </c>
      <c r="L76" s="29">
        <v>79.62</v>
      </c>
      <c r="M76" s="36">
        <v>71.148</v>
      </c>
      <c r="N76" s="27">
        <v>12</v>
      </c>
      <c r="O76" s="27" t="s">
        <v>50</v>
      </c>
      <c r="P76" s="38"/>
    </row>
    <row r="77" s="2" customFormat="true" ht="25" customHeight="true" spans="1:16">
      <c r="A77" s="10">
        <v>75</v>
      </c>
      <c r="B77" s="12" t="s">
        <v>54</v>
      </c>
      <c r="C77" s="13" t="s">
        <v>55</v>
      </c>
      <c r="D77" s="13" t="s">
        <v>18</v>
      </c>
      <c r="E77" s="13" t="s">
        <v>19</v>
      </c>
      <c r="F77" s="13" t="str">
        <f t="shared" si="1"/>
        <v>邵东市属乡镇（街道办）事业单位帮扶乡村振兴</v>
      </c>
      <c r="G77" s="20"/>
      <c r="H77" s="13" t="s">
        <v>56</v>
      </c>
      <c r="I77" s="13" t="s">
        <v>21</v>
      </c>
      <c r="J77" s="13">
        <v>27</v>
      </c>
      <c r="K77" s="30">
        <v>66</v>
      </c>
      <c r="L77" s="29">
        <v>78.7</v>
      </c>
      <c r="M77" s="36">
        <v>71.08</v>
      </c>
      <c r="N77" s="27">
        <v>13</v>
      </c>
      <c r="O77" s="27" t="s">
        <v>50</v>
      </c>
      <c r="P77" s="38"/>
    </row>
    <row r="78" s="2" customFormat="true" ht="25" customHeight="true" spans="1:16">
      <c r="A78" s="10">
        <v>76</v>
      </c>
      <c r="B78" s="12" t="s">
        <v>57</v>
      </c>
      <c r="C78" s="13" t="s">
        <v>58</v>
      </c>
      <c r="D78" s="13" t="s">
        <v>18</v>
      </c>
      <c r="E78" s="13" t="s">
        <v>19</v>
      </c>
      <c r="F78" s="13" t="str">
        <f t="shared" si="1"/>
        <v>邵东市属乡镇（街道办）事业单位帮扶乡村振兴</v>
      </c>
      <c r="G78" s="20"/>
      <c r="H78" s="13" t="s">
        <v>59</v>
      </c>
      <c r="I78" s="13" t="s">
        <v>21</v>
      </c>
      <c r="J78" s="13">
        <v>3</v>
      </c>
      <c r="K78" s="30">
        <v>65.8</v>
      </c>
      <c r="L78" s="29">
        <v>79</v>
      </c>
      <c r="M78" s="36">
        <v>71.08</v>
      </c>
      <c r="N78" s="27">
        <v>13</v>
      </c>
      <c r="O78" s="27" t="s">
        <v>50</v>
      </c>
      <c r="P78" s="38"/>
    </row>
    <row r="79" s="2" customFormat="true" ht="25" customHeight="true" spans="1:16">
      <c r="A79" s="10">
        <v>77</v>
      </c>
      <c r="B79" s="12" t="s">
        <v>72</v>
      </c>
      <c r="C79" s="13" t="s">
        <v>73</v>
      </c>
      <c r="D79" s="13" t="s">
        <v>18</v>
      </c>
      <c r="E79" s="13" t="s">
        <v>19</v>
      </c>
      <c r="F79" s="13" t="str">
        <f t="shared" si="1"/>
        <v>邵东市属乡镇（街道办）事业单位帮扶乡村振兴</v>
      </c>
      <c r="G79" s="20"/>
      <c r="H79" s="13" t="s">
        <v>74</v>
      </c>
      <c r="I79" s="13" t="s">
        <v>21</v>
      </c>
      <c r="J79" s="13">
        <v>12</v>
      </c>
      <c r="K79" s="30">
        <v>65.5</v>
      </c>
      <c r="L79" s="29">
        <v>78.82</v>
      </c>
      <c r="M79" s="36">
        <v>70.828</v>
      </c>
      <c r="N79" s="27">
        <v>15</v>
      </c>
      <c r="O79" s="27" t="s">
        <v>50</v>
      </c>
      <c r="P79" s="39"/>
    </row>
    <row r="80" s="2" customFormat="true" ht="25" customHeight="true" spans="1:16">
      <c r="A80" s="10">
        <v>78</v>
      </c>
      <c r="B80" s="12" t="s">
        <v>47</v>
      </c>
      <c r="C80" s="13" t="s">
        <v>48</v>
      </c>
      <c r="D80" s="13" t="s">
        <v>18</v>
      </c>
      <c r="E80" s="13" t="s">
        <v>19</v>
      </c>
      <c r="F80" s="13" t="str">
        <f t="shared" si="1"/>
        <v>邵东市属乡镇（街道办）事业单位帮扶乡村振兴</v>
      </c>
      <c r="G80" s="20"/>
      <c r="H80" s="13" t="s">
        <v>49</v>
      </c>
      <c r="I80" s="13" t="s">
        <v>21</v>
      </c>
      <c r="J80" s="13">
        <v>9</v>
      </c>
      <c r="K80" s="30">
        <v>66.3</v>
      </c>
      <c r="L80" s="29">
        <v>77.28</v>
      </c>
      <c r="M80" s="36">
        <v>70.692</v>
      </c>
      <c r="N80" s="27">
        <v>16</v>
      </c>
      <c r="O80" s="27" t="s">
        <v>50</v>
      </c>
      <c r="P80" s="38"/>
    </row>
    <row r="81" s="2" customFormat="true" ht="25" customHeight="true" spans="1:16">
      <c r="A81" s="10">
        <v>79</v>
      </c>
      <c r="B81" s="12" t="s">
        <v>60</v>
      </c>
      <c r="C81" s="13" t="s">
        <v>61</v>
      </c>
      <c r="D81" s="13" t="s">
        <v>18</v>
      </c>
      <c r="E81" s="13" t="s">
        <v>19</v>
      </c>
      <c r="F81" s="13" t="str">
        <f t="shared" si="1"/>
        <v>邵东市属乡镇（街道办）事业单位帮扶乡村振兴</v>
      </c>
      <c r="G81" s="20"/>
      <c r="H81" s="13" t="s">
        <v>62</v>
      </c>
      <c r="I81" s="13" t="s">
        <v>21</v>
      </c>
      <c r="J81" s="13">
        <v>1</v>
      </c>
      <c r="K81" s="30">
        <v>65.7</v>
      </c>
      <c r="L81" s="29">
        <v>78.12</v>
      </c>
      <c r="M81" s="36">
        <v>70.668</v>
      </c>
      <c r="N81" s="27">
        <v>17</v>
      </c>
      <c r="O81" s="27" t="s">
        <v>50</v>
      </c>
      <c r="P81" s="38"/>
    </row>
    <row r="82" s="2" customFormat="true" ht="25" customHeight="true" spans="1:16">
      <c r="A82" s="10">
        <v>80</v>
      </c>
      <c r="B82" s="12" t="s">
        <v>75</v>
      </c>
      <c r="C82" s="13" t="s">
        <v>76</v>
      </c>
      <c r="D82" s="13" t="s">
        <v>18</v>
      </c>
      <c r="E82" s="13" t="s">
        <v>19</v>
      </c>
      <c r="F82" s="13" t="str">
        <f t="shared" si="1"/>
        <v>邵东市属乡镇（街道办）事业单位帮扶乡村振兴</v>
      </c>
      <c r="G82" s="20"/>
      <c r="H82" s="13" t="s">
        <v>77</v>
      </c>
      <c r="I82" s="13" t="s">
        <v>21</v>
      </c>
      <c r="J82" s="13">
        <v>4</v>
      </c>
      <c r="K82" s="30">
        <v>65.4</v>
      </c>
      <c r="L82" s="29">
        <v>76.98</v>
      </c>
      <c r="M82" s="36">
        <v>70.032</v>
      </c>
      <c r="N82" s="27">
        <v>18</v>
      </c>
      <c r="O82" s="27" t="s">
        <v>50</v>
      </c>
      <c r="P82" s="38"/>
    </row>
    <row r="83" s="2" customFormat="true" ht="25" customHeight="true" spans="1:16">
      <c r="A83" s="10">
        <v>81</v>
      </c>
      <c r="B83" s="12" t="s">
        <v>78</v>
      </c>
      <c r="C83" s="13" t="s">
        <v>79</v>
      </c>
      <c r="D83" s="13" t="s">
        <v>18</v>
      </c>
      <c r="E83" s="13" t="s">
        <v>19</v>
      </c>
      <c r="F83" s="13" t="str">
        <f t="shared" si="1"/>
        <v>邵东市属乡镇（街道办）事业单位帮扶乡村振兴</v>
      </c>
      <c r="G83" s="20"/>
      <c r="H83" s="13" t="s">
        <v>80</v>
      </c>
      <c r="I83" s="13" t="s">
        <v>21</v>
      </c>
      <c r="J83" s="13">
        <v>11</v>
      </c>
      <c r="K83" s="30">
        <v>65.4</v>
      </c>
      <c r="L83" s="29">
        <v>76.2</v>
      </c>
      <c r="M83" s="36">
        <v>69.72</v>
      </c>
      <c r="N83" s="27">
        <v>19</v>
      </c>
      <c r="O83" s="27" t="s">
        <v>50</v>
      </c>
      <c r="P83" s="38"/>
    </row>
    <row r="84" s="2" customFormat="true" ht="25" customHeight="true" spans="1:16">
      <c r="A84" s="10">
        <v>82</v>
      </c>
      <c r="B84" s="12" t="s">
        <v>69</v>
      </c>
      <c r="C84" s="13" t="s">
        <v>70</v>
      </c>
      <c r="D84" s="13" t="s">
        <v>18</v>
      </c>
      <c r="E84" s="13" t="s">
        <v>19</v>
      </c>
      <c r="F84" s="13" t="str">
        <f t="shared" si="1"/>
        <v>邵东市属乡镇（街道办）事业单位帮扶乡村振兴</v>
      </c>
      <c r="G84" s="21"/>
      <c r="H84" s="13" t="s">
        <v>71</v>
      </c>
      <c r="I84" s="13" t="s">
        <v>21</v>
      </c>
      <c r="J84" s="13">
        <v>24</v>
      </c>
      <c r="K84" s="30">
        <v>65.5</v>
      </c>
      <c r="L84" s="29">
        <v>75.58</v>
      </c>
      <c r="M84" s="36">
        <v>69.532</v>
      </c>
      <c r="N84" s="27">
        <v>20</v>
      </c>
      <c r="O84" s="27" t="s">
        <v>50</v>
      </c>
      <c r="P84" s="38"/>
    </row>
    <row r="85" s="2" customFormat="true" ht="25" customHeight="true" spans="1:16">
      <c r="A85" s="10">
        <v>83</v>
      </c>
      <c r="B85" s="11" t="s">
        <v>376</v>
      </c>
      <c r="C85" s="10" t="s">
        <v>377</v>
      </c>
      <c r="D85" s="10" t="s">
        <v>374</v>
      </c>
      <c r="E85" s="10" t="s">
        <v>331</v>
      </c>
      <c r="F85" s="10" t="str">
        <f t="shared" si="1"/>
        <v>邵阳市双清区江口小学支教</v>
      </c>
      <c r="G85" s="16">
        <v>1</v>
      </c>
      <c r="H85" s="10" t="s">
        <v>378</v>
      </c>
      <c r="I85" s="10" t="s">
        <v>316</v>
      </c>
      <c r="J85" s="27">
        <v>3</v>
      </c>
      <c r="K85" s="28">
        <v>69</v>
      </c>
      <c r="L85" s="29">
        <v>81.16</v>
      </c>
      <c r="M85" s="36">
        <v>73.864</v>
      </c>
      <c r="N85" s="27">
        <v>1</v>
      </c>
      <c r="O85" s="27" t="s">
        <v>22</v>
      </c>
      <c r="P85" s="37"/>
    </row>
    <row r="86" s="2" customFormat="true" ht="25" customHeight="true" spans="1:16">
      <c r="A86" s="10">
        <v>84</v>
      </c>
      <c r="B86" s="11" t="s">
        <v>379</v>
      </c>
      <c r="C86" s="10" t="s">
        <v>380</v>
      </c>
      <c r="D86" s="10" t="s">
        <v>374</v>
      </c>
      <c r="E86" s="10" t="s">
        <v>331</v>
      </c>
      <c r="F86" s="10" t="str">
        <f t="shared" si="1"/>
        <v>邵阳市双清区江口小学支教</v>
      </c>
      <c r="G86" s="17"/>
      <c r="H86" s="10" t="s">
        <v>381</v>
      </c>
      <c r="I86" s="10" t="s">
        <v>316</v>
      </c>
      <c r="J86" s="27">
        <v>11</v>
      </c>
      <c r="K86" s="28">
        <v>68.6</v>
      </c>
      <c r="L86" s="29">
        <v>80.94</v>
      </c>
      <c r="M86" s="36">
        <v>73.536</v>
      </c>
      <c r="N86" s="27">
        <v>2</v>
      </c>
      <c r="O86" s="27" t="s">
        <v>50</v>
      </c>
      <c r="P86" s="37"/>
    </row>
    <row r="87" s="2" customFormat="true" ht="25" customHeight="true" spans="1:16">
      <c r="A87" s="10">
        <v>85</v>
      </c>
      <c r="B87" s="11" t="s">
        <v>382</v>
      </c>
      <c r="C87" s="10" t="s">
        <v>383</v>
      </c>
      <c r="D87" s="10" t="s">
        <v>374</v>
      </c>
      <c r="E87" s="10" t="s">
        <v>331</v>
      </c>
      <c r="F87" s="10" t="str">
        <f t="shared" si="1"/>
        <v>邵阳市双清区江口小学支教</v>
      </c>
      <c r="G87" s="17"/>
      <c r="H87" s="10" t="s">
        <v>384</v>
      </c>
      <c r="I87" s="10" t="s">
        <v>316</v>
      </c>
      <c r="J87" s="27">
        <v>24</v>
      </c>
      <c r="K87" s="28">
        <v>68.6</v>
      </c>
      <c r="L87" s="29">
        <v>79.22</v>
      </c>
      <c r="M87" s="36">
        <v>72.848</v>
      </c>
      <c r="N87" s="27">
        <v>3</v>
      </c>
      <c r="O87" s="27" t="s">
        <v>50</v>
      </c>
      <c r="P87" s="37"/>
    </row>
    <row r="88" s="2" customFormat="true" ht="25" customHeight="true" spans="1:16">
      <c r="A88" s="10">
        <v>86</v>
      </c>
      <c r="B88" s="11" t="s">
        <v>372</v>
      </c>
      <c r="C88" s="10" t="s">
        <v>373</v>
      </c>
      <c r="D88" s="10" t="s">
        <v>374</v>
      </c>
      <c r="E88" s="10" t="s">
        <v>331</v>
      </c>
      <c r="F88" s="10" t="str">
        <f t="shared" si="1"/>
        <v>邵阳市双清区江口小学支教</v>
      </c>
      <c r="G88" s="17"/>
      <c r="H88" s="10" t="s">
        <v>375</v>
      </c>
      <c r="I88" s="10" t="s">
        <v>316</v>
      </c>
      <c r="J88" s="27">
        <v>25</v>
      </c>
      <c r="K88" s="28">
        <v>69.5</v>
      </c>
      <c r="L88" s="29">
        <v>77.56</v>
      </c>
      <c r="M88" s="36">
        <v>72.724</v>
      </c>
      <c r="N88" s="27">
        <v>4</v>
      </c>
      <c r="O88" s="27" t="s">
        <v>50</v>
      </c>
      <c r="P88" s="37"/>
    </row>
    <row r="89" s="2" customFormat="true" ht="25" customHeight="true" spans="1:16">
      <c r="A89" s="10">
        <v>87</v>
      </c>
      <c r="B89" s="11" t="s">
        <v>385</v>
      </c>
      <c r="C89" s="10" t="s">
        <v>386</v>
      </c>
      <c r="D89" s="10" t="s">
        <v>374</v>
      </c>
      <c r="E89" s="10" t="s">
        <v>331</v>
      </c>
      <c r="F89" s="10" t="str">
        <f t="shared" si="1"/>
        <v>邵阳市双清区江口小学支教</v>
      </c>
      <c r="G89" s="18"/>
      <c r="H89" s="10" t="s">
        <v>387</v>
      </c>
      <c r="I89" s="10" t="s">
        <v>316</v>
      </c>
      <c r="J89" s="27">
        <v>1</v>
      </c>
      <c r="K89" s="28">
        <v>68.6</v>
      </c>
      <c r="L89" s="29">
        <v>75.24</v>
      </c>
      <c r="M89" s="36">
        <v>71.256</v>
      </c>
      <c r="N89" s="27">
        <v>5</v>
      </c>
      <c r="O89" s="27" t="s">
        <v>50</v>
      </c>
      <c r="P89" s="37"/>
    </row>
    <row r="90" s="2" customFormat="true" ht="25" customHeight="true" spans="1:16">
      <c r="A90" s="10">
        <v>88</v>
      </c>
      <c r="B90" s="11" t="s">
        <v>388</v>
      </c>
      <c r="C90" s="10" t="s">
        <v>389</v>
      </c>
      <c r="D90" s="10" t="s">
        <v>390</v>
      </c>
      <c r="E90" s="10" t="s">
        <v>331</v>
      </c>
      <c r="F90" s="10" t="str">
        <f t="shared" si="1"/>
        <v>邵阳市双清区新渡中心完小支教</v>
      </c>
      <c r="G90" s="16">
        <v>1</v>
      </c>
      <c r="H90" s="10" t="s">
        <v>391</v>
      </c>
      <c r="I90" s="10" t="s">
        <v>316</v>
      </c>
      <c r="J90" s="27">
        <v>9</v>
      </c>
      <c r="K90" s="28">
        <v>65.3</v>
      </c>
      <c r="L90" s="29">
        <v>81.78</v>
      </c>
      <c r="M90" s="36">
        <v>71.892</v>
      </c>
      <c r="N90" s="27">
        <v>1</v>
      </c>
      <c r="O90" s="27" t="s">
        <v>22</v>
      </c>
      <c r="P90" s="27"/>
    </row>
    <row r="91" s="2" customFormat="true" ht="25" customHeight="true" spans="1:16">
      <c r="A91" s="10">
        <v>89</v>
      </c>
      <c r="B91" s="11" t="s">
        <v>392</v>
      </c>
      <c r="C91" s="10" t="s">
        <v>393</v>
      </c>
      <c r="D91" s="10" t="s">
        <v>390</v>
      </c>
      <c r="E91" s="10" t="s">
        <v>331</v>
      </c>
      <c r="F91" s="10" t="str">
        <f t="shared" si="1"/>
        <v>邵阳市双清区新渡中心完小支教</v>
      </c>
      <c r="G91" s="17"/>
      <c r="H91" s="10" t="s">
        <v>394</v>
      </c>
      <c r="I91" s="10" t="s">
        <v>316</v>
      </c>
      <c r="J91" s="27">
        <v>13</v>
      </c>
      <c r="K91" s="28">
        <v>63.7</v>
      </c>
      <c r="L91" s="29">
        <v>77.82</v>
      </c>
      <c r="M91" s="36">
        <v>69.348</v>
      </c>
      <c r="N91" s="27">
        <v>2</v>
      </c>
      <c r="O91" s="27" t="s">
        <v>50</v>
      </c>
      <c r="P91" s="37"/>
    </row>
    <row r="92" s="2" customFormat="true" ht="25" customHeight="true" spans="1:16">
      <c r="A92" s="10">
        <v>90</v>
      </c>
      <c r="B92" s="11" t="s">
        <v>395</v>
      </c>
      <c r="C92" s="10" t="s">
        <v>396</v>
      </c>
      <c r="D92" s="10" t="s">
        <v>390</v>
      </c>
      <c r="E92" s="10" t="s">
        <v>331</v>
      </c>
      <c r="F92" s="10" t="str">
        <f t="shared" si="1"/>
        <v>邵阳市双清区新渡中心完小支教</v>
      </c>
      <c r="G92" s="18"/>
      <c r="H92" s="10" t="s">
        <v>397</v>
      </c>
      <c r="I92" s="10" t="s">
        <v>316</v>
      </c>
      <c r="J92" s="27">
        <v>7</v>
      </c>
      <c r="K92" s="28">
        <v>58.5</v>
      </c>
      <c r="L92" s="29">
        <v>76.94</v>
      </c>
      <c r="M92" s="36">
        <v>65.876</v>
      </c>
      <c r="N92" s="27">
        <v>3</v>
      </c>
      <c r="O92" s="27" t="s">
        <v>50</v>
      </c>
      <c r="P92" s="27"/>
    </row>
    <row r="93" s="2" customFormat="true" ht="25" customHeight="true" spans="1:16">
      <c r="A93" s="10">
        <v>91</v>
      </c>
      <c r="B93" s="11" t="s">
        <v>487</v>
      </c>
      <c r="C93" s="10" t="s">
        <v>488</v>
      </c>
      <c r="D93" s="10" t="s">
        <v>489</v>
      </c>
      <c r="E93" s="10" t="s">
        <v>19</v>
      </c>
      <c r="F93" s="10" t="str">
        <f t="shared" si="1"/>
        <v>邵阳县乡镇所属事业单位帮扶乡村振兴</v>
      </c>
      <c r="G93" s="16">
        <v>1</v>
      </c>
      <c r="H93" s="10" t="s">
        <v>490</v>
      </c>
      <c r="I93" s="10" t="s">
        <v>413</v>
      </c>
      <c r="J93" s="27">
        <v>1</v>
      </c>
      <c r="K93" s="28">
        <v>75.2</v>
      </c>
      <c r="L93" s="29">
        <v>78.42</v>
      </c>
      <c r="M93" s="36">
        <v>76.488</v>
      </c>
      <c r="N93" s="27">
        <v>1</v>
      </c>
      <c r="O93" s="27" t="s">
        <v>22</v>
      </c>
      <c r="P93" s="27"/>
    </row>
    <row r="94" s="4" customFormat="true" ht="109" customHeight="true" spans="1:16">
      <c r="A94" s="10">
        <v>92</v>
      </c>
      <c r="B94" s="11" t="s">
        <v>491</v>
      </c>
      <c r="C94" s="10" t="s">
        <v>492</v>
      </c>
      <c r="D94" s="10" t="s">
        <v>489</v>
      </c>
      <c r="E94" s="10" t="s">
        <v>19</v>
      </c>
      <c r="F94" s="10" t="str">
        <f t="shared" si="1"/>
        <v>邵阳县乡镇所属事业单位帮扶乡村振兴</v>
      </c>
      <c r="G94" s="17"/>
      <c r="H94" s="10" t="s">
        <v>493</v>
      </c>
      <c r="I94" s="10" t="s">
        <v>413</v>
      </c>
      <c r="J94" s="27">
        <v>4</v>
      </c>
      <c r="K94" s="28">
        <v>68.2</v>
      </c>
      <c r="L94" s="29">
        <v>75.36</v>
      </c>
      <c r="M94" s="36">
        <v>71.064</v>
      </c>
      <c r="N94" s="27">
        <v>2</v>
      </c>
      <c r="O94" s="27" t="s">
        <v>50</v>
      </c>
      <c r="P94" s="27"/>
    </row>
    <row r="95" s="4" customFormat="true" ht="144" customHeight="true" spans="1:16">
      <c r="A95" s="10">
        <v>93</v>
      </c>
      <c r="B95" s="11" t="s">
        <v>494</v>
      </c>
      <c r="C95" s="10" t="s">
        <v>495</v>
      </c>
      <c r="D95" s="10" t="s">
        <v>489</v>
      </c>
      <c r="E95" s="10" t="s">
        <v>19</v>
      </c>
      <c r="F95" s="10" t="str">
        <f t="shared" si="1"/>
        <v>邵阳县乡镇所属事业单位帮扶乡村振兴</v>
      </c>
      <c r="G95" s="18"/>
      <c r="H95" s="10" t="s">
        <v>496</v>
      </c>
      <c r="I95" s="10" t="s">
        <v>413</v>
      </c>
      <c r="J95" s="27">
        <v>25</v>
      </c>
      <c r="K95" s="28">
        <v>67.9</v>
      </c>
      <c r="L95" s="29">
        <v>75.52</v>
      </c>
      <c r="M95" s="36">
        <v>70.948</v>
      </c>
      <c r="N95" s="27">
        <v>3</v>
      </c>
      <c r="O95" s="27" t="s">
        <v>50</v>
      </c>
      <c r="P95" s="27"/>
    </row>
    <row r="96" s="2" customFormat="true" ht="25" customHeight="true" spans="1:16">
      <c r="A96" s="10">
        <v>94</v>
      </c>
      <c r="B96" s="11" t="s">
        <v>468</v>
      </c>
      <c r="C96" s="10" t="s">
        <v>469</v>
      </c>
      <c r="D96" s="10" t="s">
        <v>470</v>
      </c>
      <c r="E96" s="10" t="s">
        <v>411</v>
      </c>
      <c r="F96" s="10" t="str">
        <f t="shared" si="1"/>
        <v>邵阳县乡镇卫生院支医</v>
      </c>
      <c r="G96" s="16">
        <v>2</v>
      </c>
      <c r="H96" s="10" t="s">
        <v>471</v>
      </c>
      <c r="I96" s="10" t="s">
        <v>413</v>
      </c>
      <c r="J96" s="27">
        <v>2</v>
      </c>
      <c r="K96" s="28">
        <v>65.9</v>
      </c>
      <c r="L96" s="29">
        <v>80.56</v>
      </c>
      <c r="M96" s="36">
        <v>71.764</v>
      </c>
      <c r="N96" s="27">
        <v>1</v>
      </c>
      <c r="O96" s="27" t="s">
        <v>22</v>
      </c>
      <c r="P96" s="27"/>
    </row>
    <row r="97" s="2" customFormat="true" ht="25" customHeight="true" spans="1:16">
      <c r="A97" s="10">
        <v>95</v>
      </c>
      <c r="B97" s="11" t="s">
        <v>472</v>
      </c>
      <c r="C97" s="10" t="s">
        <v>473</v>
      </c>
      <c r="D97" s="10" t="s">
        <v>470</v>
      </c>
      <c r="E97" s="10" t="s">
        <v>411</v>
      </c>
      <c r="F97" s="10" t="str">
        <f t="shared" si="1"/>
        <v>邵阳县乡镇卫生院支医</v>
      </c>
      <c r="G97" s="17"/>
      <c r="H97" s="10" t="s">
        <v>474</v>
      </c>
      <c r="I97" s="10" t="s">
        <v>413</v>
      </c>
      <c r="J97" s="27">
        <v>8</v>
      </c>
      <c r="K97" s="28">
        <v>62.5</v>
      </c>
      <c r="L97" s="29">
        <v>79.8</v>
      </c>
      <c r="M97" s="36">
        <v>69.42</v>
      </c>
      <c r="N97" s="27">
        <v>2</v>
      </c>
      <c r="O97" s="27" t="s">
        <v>22</v>
      </c>
      <c r="P97" s="27"/>
    </row>
    <row r="98" s="4" customFormat="true" ht="24" customHeight="true" spans="1:16">
      <c r="A98" s="10">
        <v>96</v>
      </c>
      <c r="B98" s="11" t="s">
        <v>475</v>
      </c>
      <c r="C98" s="10" t="s">
        <v>476</v>
      </c>
      <c r="D98" s="10" t="s">
        <v>470</v>
      </c>
      <c r="E98" s="10" t="s">
        <v>411</v>
      </c>
      <c r="F98" s="10" t="str">
        <f t="shared" si="1"/>
        <v>邵阳县乡镇卫生院支医</v>
      </c>
      <c r="G98" s="17"/>
      <c r="H98" s="10" t="s">
        <v>477</v>
      </c>
      <c r="I98" s="10" t="s">
        <v>413</v>
      </c>
      <c r="J98" s="27">
        <v>5</v>
      </c>
      <c r="K98" s="28">
        <v>59.8</v>
      </c>
      <c r="L98" s="29">
        <v>77.66</v>
      </c>
      <c r="M98" s="36">
        <v>66.944</v>
      </c>
      <c r="N98" s="27">
        <v>3</v>
      </c>
      <c r="O98" s="27" t="s">
        <v>50</v>
      </c>
      <c r="P98" s="27"/>
    </row>
    <row r="99" s="4" customFormat="true" ht="24" customHeight="true" spans="1:16">
      <c r="A99" s="10">
        <v>97</v>
      </c>
      <c r="B99" s="11" t="s">
        <v>478</v>
      </c>
      <c r="C99" s="10" t="s">
        <v>479</v>
      </c>
      <c r="D99" s="10" t="s">
        <v>470</v>
      </c>
      <c r="E99" s="10" t="s">
        <v>411</v>
      </c>
      <c r="F99" s="10" t="str">
        <f t="shared" si="1"/>
        <v>邵阳县乡镇卫生院支医</v>
      </c>
      <c r="G99" s="17"/>
      <c r="H99" s="10" t="s">
        <v>480</v>
      </c>
      <c r="I99" s="10" t="s">
        <v>413</v>
      </c>
      <c r="J99" s="27">
        <v>20</v>
      </c>
      <c r="K99" s="28">
        <v>59.5</v>
      </c>
      <c r="L99" s="29">
        <v>77.88</v>
      </c>
      <c r="M99" s="36">
        <v>66.852</v>
      </c>
      <c r="N99" s="27">
        <v>4</v>
      </c>
      <c r="O99" s="27" t="s">
        <v>50</v>
      </c>
      <c r="P99" s="27"/>
    </row>
    <row r="100" s="4" customFormat="true" ht="24" customHeight="true" spans="1:16">
      <c r="A100" s="10">
        <v>98</v>
      </c>
      <c r="B100" s="11" t="s">
        <v>481</v>
      </c>
      <c r="C100" s="10" t="s">
        <v>482</v>
      </c>
      <c r="D100" s="10" t="s">
        <v>470</v>
      </c>
      <c r="E100" s="10" t="s">
        <v>411</v>
      </c>
      <c r="F100" s="10" t="str">
        <f t="shared" si="1"/>
        <v>邵阳县乡镇卫生院支医</v>
      </c>
      <c r="G100" s="17"/>
      <c r="H100" s="10" t="s">
        <v>483</v>
      </c>
      <c r="I100" s="10" t="s">
        <v>413</v>
      </c>
      <c r="J100" s="27">
        <v>10</v>
      </c>
      <c r="K100" s="28">
        <v>59</v>
      </c>
      <c r="L100" s="29">
        <v>76.88</v>
      </c>
      <c r="M100" s="36">
        <v>66.152</v>
      </c>
      <c r="N100" s="27">
        <v>5</v>
      </c>
      <c r="O100" s="27" t="s">
        <v>50</v>
      </c>
      <c r="P100" s="27"/>
    </row>
    <row r="101" s="2" customFormat="true" ht="25" customHeight="true" spans="1:16">
      <c r="A101" s="10">
        <v>99</v>
      </c>
      <c r="B101" s="11" t="s">
        <v>484</v>
      </c>
      <c r="C101" s="10" t="s">
        <v>485</v>
      </c>
      <c r="D101" s="10" t="s">
        <v>470</v>
      </c>
      <c r="E101" s="10" t="s">
        <v>411</v>
      </c>
      <c r="F101" s="10" t="str">
        <f t="shared" si="1"/>
        <v>邵阳县乡镇卫生院支医</v>
      </c>
      <c r="G101" s="18"/>
      <c r="H101" s="10" t="s">
        <v>486</v>
      </c>
      <c r="I101" s="10" t="s">
        <v>413</v>
      </c>
      <c r="J101" s="27">
        <v>24</v>
      </c>
      <c r="K101" s="28">
        <v>57.9</v>
      </c>
      <c r="L101" s="29">
        <v>73.64</v>
      </c>
      <c r="M101" s="36">
        <v>64.196</v>
      </c>
      <c r="N101" s="27">
        <v>6</v>
      </c>
      <c r="O101" s="27" t="s">
        <v>50</v>
      </c>
      <c r="P101" s="27"/>
    </row>
    <row r="102" s="2" customFormat="true" ht="25" customHeight="true" spans="1:16">
      <c r="A102" s="10">
        <v>100</v>
      </c>
      <c r="B102" s="11" t="s">
        <v>363</v>
      </c>
      <c r="C102" s="10" t="s">
        <v>364</v>
      </c>
      <c r="D102" s="10" t="s">
        <v>361</v>
      </c>
      <c r="E102" s="10" t="s">
        <v>331</v>
      </c>
      <c r="F102" s="10" t="str">
        <f t="shared" si="1"/>
        <v>邵阳县乡镇学校支教</v>
      </c>
      <c r="G102" s="16">
        <v>1</v>
      </c>
      <c r="H102" s="10" t="s">
        <v>365</v>
      </c>
      <c r="I102" s="10" t="s">
        <v>316</v>
      </c>
      <c r="J102" s="27">
        <v>22</v>
      </c>
      <c r="K102" s="28">
        <v>67.9</v>
      </c>
      <c r="L102" s="29">
        <v>83.2</v>
      </c>
      <c r="M102" s="36">
        <v>74.02</v>
      </c>
      <c r="N102" s="27">
        <v>1</v>
      </c>
      <c r="O102" s="27" t="s">
        <v>22</v>
      </c>
      <c r="P102" s="37"/>
    </row>
    <row r="103" s="2" customFormat="true" ht="25" customHeight="true" spans="1:16">
      <c r="A103" s="10">
        <v>101</v>
      </c>
      <c r="B103" s="11" t="s">
        <v>359</v>
      </c>
      <c r="C103" s="10" t="s">
        <v>360</v>
      </c>
      <c r="D103" s="10" t="s">
        <v>361</v>
      </c>
      <c r="E103" s="10" t="s">
        <v>331</v>
      </c>
      <c r="F103" s="10" t="str">
        <f t="shared" si="1"/>
        <v>邵阳县乡镇学校支教</v>
      </c>
      <c r="G103" s="17"/>
      <c r="H103" s="10" t="s">
        <v>362</v>
      </c>
      <c r="I103" s="10" t="s">
        <v>316</v>
      </c>
      <c r="J103" s="27">
        <v>18</v>
      </c>
      <c r="K103" s="28">
        <v>68.7</v>
      </c>
      <c r="L103" s="29">
        <v>79.6</v>
      </c>
      <c r="M103" s="36">
        <v>73.06</v>
      </c>
      <c r="N103" s="27">
        <v>2</v>
      </c>
      <c r="O103" s="27" t="s">
        <v>50</v>
      </c>
      <c r="P103" s="37"/>
    </row>
    <row r="104" s="2" customFormat="true" ht="25" customHeight="true" spans="1:16">
      <c r="A104" s="10">
        <v>102</v>
      </c>
      <c r="B104" s="11" t="s">
        <v>369</v>
      </c>
      <c r="C104" s="10" t="s">
        <v>370</v>
      </c>
      <c r="D104" s="10" t="s">
        <v>361</v>
      </c>
      <c r="E104" s="10" t="s">
        <v>331</v>
      </c>
      <c r="F104" s="10" t="str">
        <f t="shared" si="1"/>
        <v>邵阳县乡镇学校支教</v>
      </c>
      <c r="G104" s="17"/>
      <c r="H104" s="10" t="s">
        <v>371</v>
      </c>
      <c r="I104" s="10" t="s">
        <v>316</v>
      </c>
      <c r="J104" s="27">
        <v>15</v>
      </c>
      <c r="K104" s="28">
        <v>67.7</v>
      </c>
      <c r="L104" s="29">
        <v>78.9</v>
      </c>
      <c r="M104" s="36">
        <v>72.18</v>
      </c>
      <c r="N104" s="27">
        <v>3</v>
      </c>
      <c r="O104" s="27" t="s">
        <v>50</v>
      </c>
      <c r="P104" s="32"/>
    </row>
    <row r="105" s="2" customFormat="true" ht="25" customHeight="true" spans="1:16">
      <c r="A105" s="10">
        <v>103</v>
      </c>
      <c r="B105" s="11" t="s">
        <v>366</v>
      </c>
      <c r="C105" s="10" t="s">
        <v>367</v>
      </c>
      <c r="D105" s="10" t="s">
        <v>361</v>
      </c>
      <c r="E105" s="10" t="s">
        <v>331</v>
      </c>
      <c r="F105" s="10" t="str">
        <f t="shared" si="1"/>
        <v>邵阳县乡镇学校支教</v>
      </c>
      <c r="G105" s="18"/>
      <c r="H105" s="10" t="s">
        <v>368</v>
      </c>
      <c r="I105" s="10" t="s">
        <v>316</v>
      </c>
      <c r="J105" s="27">
        <v>19</v>
      </c>
      <c r="K105" s="28">
        <v>67.7</v>
      </c>
      <c r="L105" s="29">
        <v>77.86</v>
      </c>
      <c r="M105" s="36">
        <v>71.764</v>
      </c>
      <c r="N105" s="27">
        <v>4</v>
      </c>
      <c r="O105" s="27" t="s">
        <v>50</v>
      </c>
      <c r="P105" s="37"/>
    </row>
    <row r="106" s="2" customFormat="true" ht="25" customHeight="true" spans="1:16">
      <c r="A106" s="10">
        <v>104</v>
      </c>
      <c r="B106" s="11" t="s">
        <v>244</v>
      </c>
      <c r="C106" s="10" t="s">
        <v>245</v>
      </c>
      <c r="D106" s="10" t="s">
        <v>246</v>
      </c>
      <c r="E106" s="10" t="s">
        <v>19</v>
      </c>
      <c r="F106" s="10" t="str">
        <f t="shared" si="1"/>
        <v>绥宁县东山侗族乡社会事务综合服务中心帮扶乡村振兴</v>
      </c>
      <c r="G106" s="16">
        <v>1</v>
      </c>
      <c r="H106" s="10" t="s">
        <v>247</v>
      </c>
      <c r="I106" s="10" t="s">
        <v>228</v>
      </c>
      <c r="J106" s="27">
        <v>9</v>
      </c>
      <c r="K106" s="28">
        <v>57.4</v>
      </c>
      <c r="L106" s="29">
        <v>77.76</v>
      </c>
      <c r="M106" s="36">
        <v>65.544</v>
      </c>
      <c r="N106" s="27">
        <v>1</v>
      </c>
      <c r="O106" s="27" t="s">
        <v>22</v>
      </c>
      <c r="P106" s="27"/>
    </row>
    <row r="107" s="2" customFormat="true" ht="25" customHeight="true" spans="1:16">
      <c r="A107" s="10">
        <v>105</v>
      </c>
      <c r="B107" s="11" t="s">
        <v>251</v>
      </c>
      <c r="C107" s="10" t="s">
        <v>252</v>
      </c>
      <c r="D107" s="10" t="s">
        <v>246</v>
      </c>
      <c r="E107" s="10" t="s">
        <v>19</v>
      </c>
      <c r="F107" s="10" t="str">
        <f t="shared" si="1"/>
        <v>绥宁县东山侗族乡社会事务综合服务中心帮扶乡村振兴</v>
      </c>
      <c r="G107" s="17"/>
      <c r="H107" s="10" t="s">
        <v>253</v>
      </c>
      <c r="I107" s="10" t="s">
        <v>228</v>
      </c>
      <c r="J107" s="27">
        <v>19</v>
      </c>
      <c r="K107" s="28">
        <v>55.7</v>
      </c>
      <c r="L107" s="29">
        <v>78.34</v>
      </c>
      <c r="M107" s="36">
        <v>64.756</v>
      </c>
      <c r="N107" s="27">
        <v>2</v>
      </c>
      <c r="O107" s="27" t="s">
        <v>50</v>
      </c>
      <c r="P107" s="37"/>
    </row>
    <row r="108" s="2" customFormat="true" ht="25" customHeight="true" spans="1:16">
      <c r="A108" s="10">
        <v>106</v>
      </c>
      <c r="B108" s="11" t="s">
        <v>248</v>
      </c>
      <c r="C108" s="10" t="s">
        <v>249</v>
      </c>
      <c r="D108" s="10" t="s">
        <v>246</v>
      </c>
      <c r="E108" s="10" t="s">
        <v>19</v>
      </c>
      <c r="F108" s="10" t="str">
        <f t="shared" si="1"/>
        <v>绥宁县东山侗族乡社会事务综合服务中心帮扶乡村振兴</v>
      </c>
      <c r="G108" s="18"/>
      <c r="H108" s="10" t="s">
        <v>250</v>
      </c>
      <c r="I108" s="10" t="s">
        <v>228</v>
      </c>
      <c r="J108" s="27">
        <v>6</v>
      </c>
      <c r="K108" s="28">
        <v>57.2</v>
      </c>
      <c r="L108" s="29">
        <v>73.66</v>
      </c>
      <c r="M108" s="36">
        <v>63.784</v>
      </c>
      <c r="N108" s="27">
        <v>3</v>
      </c>
      <c r="O108" s="27" t="s">
        <v>50</v>
      </c>
      <c r="P108" s="37"/>
    </row>
    <row r="109" s="2" customFormat="true" ht="25" customHeight="true" spans="1:16">
      <c r="A109" s="10">
        <v>107</v>
      </c>
      <c r="B109" s="11" t="s">
        <v>274</v>
      </c>
      <c r="C109" s="10" t="s">
        <v>275</v>
      </c>
      <c r="D109" s="10" t="s">
        <v>276</v>
      </c>
      <c r="E109" s="10" t="s">
        <v>19</v>
      </c>
      <c r="F109" s="10" t="str">
        <f t="shared" si="1"/>
        <v>绥宁县金屋塘镇社会事务综合服务中心帮扶乡村振兴</v>
      </c>
      <c r="G109" s="16">
        <v>1</v>
      </c>
      <c r="H109" s="10" t="s">
        <v>277</v>
      </c>
      <c r="I109" s="10" t="s">
        <v>228</v>
      </c>
      <c r="J109" s="27">
        <v>10</v>
      </c>
      <c r="K109" s="28">
        <v>69.2</v>
      </c>
      <c r="L109" s="29">
        <v>79.6</v>
      </c>
      <c r="M109" s="36">
        <v>73.36</v>
      </c>
      <c r="N109" s="27">
        <v>1</v>
      </c>
      <c r="O109" s="27" t="s">
        <v>22</v>
      </c>
      <c r="P109" s="42"/>
    </row>
    <row r="110" s="2" customFormat="true" ht="25" customHeight="true" spans="1:16">
      <c r="A110" s="10">
        <v>108</v>
      </c>
      <c r="B110" s="11" t="s">
        <v>278</v>
      </c>
      <c r="C110" s="10" t="s">
        <v>279</v>
      </c>
      <c r="D110" s="10" t="s">
        <v>276</v>
      </c>
      <c r="E110" s="10" t="s">
        <v>19</v>
      </c>
      <c r="F110" s="10" t="str">
        <f t="shared" si="1"/>
        <v>绥宁县金屋塘镇社会事务综合服务中心帮扶乡村振兴</v>
      </c>
      <c r="G110" s="17"/>
      <c r="H110" s="10" t="s">
        <v>280</v>
      </c>
      <c r="I110" s="10" t="s">
        <v>228</v>
      </c>
      <c r="J110" s="27">
        <v>25</v>
      </c>
      <c r="K110" s="28">
        <v>66.1</v>
      </c>
      <c r="L110" s="29">
        <v>79.06</v>
      </c>
      <c r="M110" s="36">
        <v>71.284</v>
      </c>
      <c r="N110" s="27">
        <v>2</v>
      </c>
      <c r="O110" s="27" t="s">
        <v>50</v>
      </c>
      <c r="P110" s="37"/>
    </row>
    <row r="111" s="2" customFormat="true" ht="25" customHeight="true" spans="1:16">
      <c r="A111" s="10">
        <v>109</v>
      </c>
      <c r="B111" s="11" t="s">
        <v>281</v>
      </c>
      <c r="C111" s="10" t="s">
        <v>282</v>
      </c>
      <c r="D111" s="10" t="s">
        <v>276</v>
      </c>
      <c r="E111" s="10" t="s">
        <v>19</v>
      </c>
      <c r="F111" s="10" t="str">
        <f t="shared" si="1"/>
        <v>绥宁县金屋塘镇社会事务综合服务中心帮扶乡村振兴</v>
      </c>
      <c r="G111" s="18"/>
      <c r="H111" s="10" t="s">
        <v>283</v>
      </c>
      <c r="I111" s="10" t="s">
        <v>228</v>
      </c>
      <c r="J111" s="27">
        <v>13</v>
      </c>
      <c r="K111" s="28">
        <v>65.2</v>
      </c>
      <c r="L111" s="29">
        <v>79.4</v>
      </c>
      <c r="M111" s="36">
        <v>70.88</v>
      </c>
      <c r="N111" s="27">
        <v>3</v>
      </c>
      <c r="O111" s="27" t="s">
        <v>50</v>
      </c>
      <c r="P111" s="37"/>
    </row>
    <row r="112" s="2" customFormat="true" ht="25" customHeight="true" spans="1:16">
      <c r="A112" s="10">
        <v>110</v>
      </c>
      <c r="B112" s="11" t="s">
        <v>254</v>
      </c>
      <c r="C112" s="10" t="s">
        <v>255</v>
      </c>
      <c r="D112" s="10" t="s">
        <v>256</v>
      </c>
      <c r="E112" s="10" t="s">
        <v>19</v>
      </c>
      <c r="F112" s="10" t="str">
        <f t="shared" si="1"/>
        <v>绥宁县麻塘苗族瑶族乡社会事务综合服务中心帮扶乡村振兴</v>
      </c>
      <c r="G112" s="16">
        <v>1</v>
      </c>
      <c r="H112" s="10" t="s">
        <v>257</v>
      </c>
      <c r="I112" s="10" t="s">
        <v>228</v>
      </c>
      <c r="J112" s="27">
        <v>1</v>
      </c>
      <c r="K112" s="28">
        <v>68.5</v>
      </c>
      <c r="L112" s="29">
        <v>79.72</v>
      </c>
      <c r="M112" s="36">
        <v>72.988</v>
      </c>
      <c r="N112" s="27">
        <v>1</v>
      </c>
      <c r="O112" s="27" t="s">
        <v>22</v>
      </c>
      <c r="P112" s="37"/>
    </row>
    <row r="113" s="2" customFormat="true" ht="25" customHeight="true" spans="1:16">
      <c r="A113" s="10">
        <v>111</v>
      </c>
      <c r="B113" s="11" t="s">
        <v>261</v>
      </c>
      <c r="C113" s="10" t="s">
        <v>262</v>
      </c>
      <c r="D113" s="10" t="s">
        <v>256</v>
      </c>
      <c r="E113" s="10" t="s">
        <v>19</v>
      </c>
      <c r="F113" s="10" t="str">
        <f t="shared" si="1"/>
        <v>绥宁县麻塘苗族瑶族乡社会事务综合服务中心帮扶乡村振兴</v>
      </c>
      <c r="G113" s="17"/>
      <c r="H113" s="10" t="s">
        <v>263</v>
      </c>
      <c r="I113" s="10" t="s">
        <v>228</v>
      </c>
      <c r="J113" s="27">
        <v>8</v>
      </c>
      <c r="K113" s="28">
        <v>65.2</v>
      </c>
      <c r="L113" s="29">
        <v>80.2</v>
      </c>
      <c r="M113" s="36">
        <v>71.2</v>
      </c>
      <c r="N113" s="27">
        <v>2</v>
      </c>
      <c r="O113" s="27" t="s">
        <v>50</v>
      </c>
      <c r="P113" s="43"/>
    </row>
    <row r="114" s="2" customFormat="true" ht="25" customHeight="true" spans="1:16">
      <c r="A114" s="10">
        <v>112</v>
      </c>
      <c r="B114" s="11" t="s">
        <v>258</v>
      </c>
      <c r="C114" s="10" t="s">
        <v>259</v>
      </c>
      <c r="D114" s="10" t="s">
        <v>256</v>
      </c>
      <c r="E114" s="10" t="s">
        <v>19</v>
      </c>
      <c r="F114" s="10" t="str">
        <f t="shared" si="1"/>
        <v>绥宁县麻塘苗族瑶族乡社会事务综合服务中心帮扶乡村振兴</v>
      </c>
      <c r="G114" s="18"/>
      <c r="H114" s="10" t="s">
        <v>260</v>
      </c>
      <c r="I114" s="10" t="s">
        <v>228</v>
      </c>
      <c r="J114" s="27">
        <v>21</v>
      </c>
      <c r="K114" s="28">
        <v>65.5</v>
      </c>
      <c r="L114" s="29">
        <v>76.82</v>
      </c>
      <c r="M114" s="36">
        <v>70.028</v>
      </c>
      <c r="N114" s="27">
        <v>3</v>
      </c>
      <c r="O114" s="27" t="s">
        <v>50</v>
      </c>
      <c r="P114" s="42"/>
    </row>
    <row r="115" s="2" customFormat="true" ht="25" customHeight="true" spans="1:16">
      <c r="A115" s="10">
        <v>113</v>
      </c>
      <c r="B115" s="11" t="s">
        <v>264</v>
      </c>
      <c r="C115" s="10" t="s">
        <v>265</v>
      </c>
      <c r="D115" s="10" t="s">
        <v>266</v>
      </c>
      <c r="E115" s="10" t="s">
        <v>19</v>
      </c>
      <c r="F115" s="10" t="str">
        <f t="shared" si="1"/>
        <v>绥宁县唐家坊镇社会事务综合服务中心帮扶乡村振兴</v>
      </c>
      <c r="G115" s="16">
        <v>1</v>
      </c>
      <c r="H115" s="10" t="s">
        <v>267</v>
      </c>
      <c r="I115" s="10" t="s">
        <v>228</v>
      </c>
      <c r="J115" s="27">
        <v>5</v>
      </c>
      <c r="K115" s="28">
        <v>64.2</v>
      </c>
      <c r="L115" s="29">
        <v>79.36</v>
      </c>
      <c r="M115" s="36">
        <v>70.264</v>
      </c>
      <c r="N115" s="27">
        <v>1</v>
      </c>
      <c r="O115" s="27" t="s">
        <v>22</v>
      </c>
      <c r="P115" s="42"/>
    </row>
    <row r="116" s="2" customFormat="true" ht="25" customHeight="true" spans="1:16">
      <c r="A116" s="10">
        <v>114</v>
      </c>
      <c r="B116" s="11" t="s">
        <v>268</v>
      </c>
      <c r="C116" s="10" t="s">
        <v>269</v>
      </c>
      <c r="D116" s="10" t="s">
        <v>266</v>
      </c>
      <c r="E116" s="10" t="s">
        <v>19</v>
      </c>
      <c r="F116" s="10" t="str">
        <f t="shared" si="1"/>
        <v>绥宁县唐家坊镇社会事务综合服务中心帮扶乡村振兴</v>
      </c>
      <c r="G116" s="17"/>
      <c r="H116" s="10" t="s">
        <v>270</v>
      </c>
      <c r="I116" s="10" t="s">
        <v>228</v>
      </c>
      <c r="J116" s="10">
        <v>23</v>
      </c>
      <c r="K116" s="28">
        <v>62.3</v>
      </c>
      <c r="L116" s="29">
        <v>77.34</v>
      </c>
      <c r="M116" s="36">
        <v>68.316</v>
      </c>
      <c r="N116" s="27">
        <v>2</v>
      </c>
      <c r="O116" s="27" t="s">
        <v>50</v>
      </c>
      <c r="P116" s="27"/>
    </row>
    <row r="117" s="2" customFormat="true" ht="25" customHeight="true" spans="1:16">
      <c r="A117" s="10">
        <v>115</v>
      </c>
      <c r="B117" s="11" t="s">
        <v>271</v>
      </c>
      <c r="C117" s="10" t="s">
        <v>272</v>
      </c>
      <c r="D117" s="10" t="s">
        <v>266</v>
      </c>
      <c r="E117" s="10" t="s">
        <v>19</v>
      </c>
      <c r="F117" s="10" t="str">
        <f t="shared" si="1"/>
        <v>绥宁县唐家坊镇社会事务综合服务中心帮扶乡村振兴</v>
      </c>
      <c r="G117" s="18"/>
      <c r="H117" s="10" t="s">
        <v>273</v>
      </c>
      <c r="I117" s="10" t="s">
        <v>228</v>
      </c>
      <c r="J117" s="27">
        <v>12</v>
      </c>
      <c r="K117" s="28">
        <v>59.8</v>
      </c>
      <c r="L117" s="29">
        <v>79.02</v>
      </c>
      <c r="M117" s="36">
        <v>67.488</v>
      </c>
      <c r="N117" s="27">
        <v>3</v>
      </c>
      <c r="O117" s="27" t="s">
        <v>50</v>
      </c>
      <c r="P117" s="37"/>
    </row>
    <row r="118" ht="25" customHeight="true" spans="1:16">
      <c r="A118" s="10">
        <v>116</v>
      </c>
      <c r="B118" s="11" t="s">
        <v>444</v>
      </c>
      <c r="C118" s="10" t="s">
        <v>445</v>
      </c>
      <c r="D118" s="10" t="s">
        <v>446</v>
      </c>
      <c r="E118" s="10" t="s">
        <v>411</v>
      </c>
      <c r="F118" s="10" t="str">
        <f t="shared" si="1"/>
        <v>武冈市邓元泰镇卫生院支医</v>
      </c>
      <c r="G118" s="16">
        <v>1</v>
      </c>
      <c r="H118" s="10" t="s">
        <v>447</v>
      </c>
      <c r="I118" s="10" t="s">
        <v>413</v>
      </c>
      <c r="J118" s="27">
        <v>3</v>
      </c>
      <c r="K118" s="28">
        <v>64.7</v>
      </c>
      <c r="L118" s="29">
        <v>82.86</v>
      </c>
      <c r="M118" s="36">
        <v>71.964</v>
      </c>
      <c r="N118" s="27">
        <v>1</v>
      </c>
      <c r="O118" s="27" t="s">
        <v>22</v>
      </c>
      <c r="P118" s="27"/>
    </row>
    <row r="119" ht="25" customHeight="true" spans="1:16">
      <c r="A119" s="10">
        <v>117</v>
      </c>
      <c r="B119" s="11" t="s">
        <v>448</v>
      </c>
      <c r="C119" s="10" t="s">
        <v>449</v>
      </c>
      <c r="D119" s="10" t="s">
        <v>446</v>
      </c>
      <c r="E119" s="10" t="s">
        <v>411</v>
      </c>
      <c r="F119" s="10" t="str">
        <f t="shared" si="1"/>
        <v>武冈市邓元泰镇卫生院支医</v>
      </c>
      <c r="G119" s="17"/>
      <c r="H119" s="10" t="s">
        <v>450</v>
      </c>
      <c r="I119" s="10" t="s">
        <v>413</v>
      </c>
      <c r="J119" s="27">
        <v>12</v>
      </c>
      <c r="K119" s="28">
        <v>64.6</v>
      </c>
      <c r="L119" s="29">
        <v>78.14</v>
      </c>
      <c r="M119" s="36">
        <v>70.016</v>
      </c>
      <c r="N119" s="27">
        <v>2</v>
      </c>
      <c r="O119" s="27" t="s">
        <v>50</v>
      </c>
      <c r="P119" s="27"/>
    </row>
    <row r="120" ht="25" customHeight="true" spans="1:16">
      <c r="A120" s="10">
        <v>118</v>
      </c>
      <c r="B120" s="11" t="s">
        <v>451</v>
      </c>
      <c r="C120" s="10" t="s">
        <v>452</v>
      </c>
      <c r="D120" s="10" t="s">
        <v>446</v>
      </c>
      <c r="E120" s="10" t="s">
        <v>411</v>
      </c>
      <c r="F120" s="10" t="str">
        <f t="shared" si="1"/>
        <v>武冈市邓元泰镇卫生院支医</v>
      </c>
      <c r="G120" s="18"/>
      <c r="H120" s="10" t="s">
        <v>453</v>
      </c>
      <c r="I120" s="10" t="s">
        <v>413</v>
      </c>
      <c r="J120" s="27">
        <v>14</v>
      </c>
      <c r="K120" s="28">
        <v>57.6</v>
      </c>
      <c r="L120" s="29">
        <v>72.18</v>
      </c>
      <c r="M120" s="36">
        <v>63.432</v>
      </c>
      <c r="N120" s="27">
        <v>3</v>
      </c>
      <c r="O120" s="27" t="s">
        <v>50</v>
      </c>
      <c r="P120" s="27"/>
    </row>
    <row r="121" ht="25" customHeight="true" spans="1:16">
      <c r="A121" s="10">
        <v>119</v>
      </c>
      <c r="B121" s="11" t="s">
        <v>434</v>
      </c>
      <c r="C121" s="10" t="s">
        <v>435</v>
      </c>
      <c r="D121" s="10" t="s">
        <v>436</v>
      </c>
      <c r="E121" s="10" t="s">
        <v>411</v>
      </c>
      <c r="F121" s="10" t="str">
        <f t="shared" si="1"/>
        <v>武冈市马坪乡卫生院支医</v>
      </c>
      <c r="G121" s="16">
        <v>1</v>
      </c>
      <c r="H121" s="10" t="s">
        <v>437</v>
      </c>
      <c r="I121" s="10" t="s">
        <v>413</v>
      </c>
      <c r="J121" s="27">
        <v>23</v>
      </c>
      <c r="K121" s="28">
        <v>62.8</v>
      </c>
      <c r="L121" s="29">
        <v>80.18</v>
      </c>
      <c r="M121" s="36">
        <v>69.752</v>
      </c>
      <c r="N121" s="27">
        <v>1</v>
      </c>
      <c r="O121" s="27" t="s">
        <v>22</v>
      </c>
      <c r="P121" s="27"/>
    </row>
    <row r="122" ht="25" customHeight="true" spans="1:16">
      <c r="A122" s="10">
        <v>120</v>
      </c>
      <c r="B122" s="11" t="s">
        <v>438</v>
      </c>
      <c r="C122" s="10" t="s">
        <v>439</v>
      </c>
      <c r="D122" s="10" t="s">
        <v>436</v>
      </c>
      <c r="E122" s="10" t="s">
        <v>411</v>
      </c>
      <c r="F122" s="10" t="str">
        <f t="shared" si="1"/>
        <v>武冈市马坪乡卫生院支医</v>
      </c>
      <c r="G122" s="17"/>
      <c r="H122" s="10" t="s">
        <v>440</v>
      </c>
      <c r="I122" s="10" t="s">
        <v>413</v>
      </c>
      <c r="J122" s="27">
        <v>18</v>
      </c>
      <c r="K122" s="28">
        <v>62.7</v>
      </c>
      <c r="L122" s="29">
        <v>77.76</v>
      </c>
      <c r="M122" s="36">
        <v>68.724</v>
      </c>
      <c r="N122" s="27">
        <v>2</v>
      </c>
      <c r="O122" s="27" t="s">
        <v>50</v>
      </c>
      <c r="P122" s="27"/>
    </row>
    <row r="123" ht="25" customHeight="true" spans="1:16">
      <c r="A123" s="10">
        <v>121</v>
      </c>
      <c r="B123" s="11" t="s">
        <v>441</v>
      </c>
      <c r="C123" s="10" t="s">
        <v>442</v>
      </c>
      <c r="D123" s="10" t="s">
        <v>436</v>
      </c>
      <c r="E123" s="10" t="s">
        <v>411</v>
      </c>
      <c r="F123" s="10" t="str">
        <f t="shared" si="1"/>
        <v>武冈市马坪乡卫生院支医</v>
      </c>
      <c r="G123" s="18"/>
      <c r="H123" s="10" t="s">
        <v>443</v>
      </c>
      <c r="I123" s="10" t="s">
        <v>413</v>
      </c>
      <c r="J123" s="27"/>
      <c r="K123" s="28">
        <v>61.6</v>
      </c>
      <c r="L123" s="29" t="s">
        <v>89</v>
      </c>
      <c r="M123" s="36"/>
      <c r="N123" s="27">
        <v>3</v>
      </c>
      <c r="O123" s="27" t="s">
        <v>50</v>
      </c>
      <c r="P123" s="27"/>
    </row>
    <row r="124" ht="25" customHeight="true" spans="1:16">
      <c r="A124" s="10">
        <v>122</v>
      </c>
      <c r="B124" s="12" t="s">
        <v>223</v>
      </c>
      <c r="C124" s="13" t="s">
        <v>224</v>
      </c>
      <c r="D124" s="13" t="s">
        <v>225</v>
      </c>
      <c r="E124" s="13" t="s">
        <v>226</v>
      </c>
      <c r="F124" s="13" t="str">
        <f t="shared" si="1"/>
        <v>武冈市乡镇农业综合服务中心支农</v>
      </c>
      <c r="G124" s="19">
        <v>2</v>
      </c>
      <c r="H124" s="13" t="s">
        <v>227</v>
      </c>
      <c r="I124" s="13" t="s">
        <v>228</v>
      </c>
      <c r="J124" s="27">
        <v>14</v>
      </c>
      <c r="K124" s="30">
        <v>69.8</v>
      </c>
      <c r="L124" s="29">
        <v>81.58</v>
      </c>
      <c r="M124" s="36">
        <v>74.512</v>
      </c>
      <c r="N124" s="27">
        <v>1</v>
      </c>
      <c r="O124" s="27" t="s">
        <v>22</v>
      </c>
      <c r="P124" s="27"/>
    </row>
    <row r="125" ht="25" customHeight="true" spans="1:16">
      <c r="A125" s="10">
        <v>123</v>
      </c>
      <c r="B125" s="12" t="s">
        <v>229</v>
      </c>
      <c r="C125" s="13" t="s">
        <v>230</v>
      </c>
      <c r="D125" s="13" t="s">
        <v>225</v>
      </c>
      <c r="E125" s="13" t="s">
        <v>226</v>
      </c>
      <c r="F125" s="13" t="str">
        <f t="shared" si="1"/>
        <v>武冈市乡镇农业综合服务中心支农</v>
      </c>
      <c r="G125" s="20"/>
      <c r="H125" s="13" t="s">
        <v>231</v>
      </c>
      <c r="I125" s="13" t="s">
        <v>228</v>
      </c>
      <c r="J125" s="27">
        <v>17</v>
      </c>
      <c r="K125" s="30">
        <v>66.4</v>
      </c>
      <c r="L125" s="29">
        <v>80.38</v>
      </c>
      <c r="M125" s="36">
        <v>71.992</v>
      </c>
      <c r="N125" s="27">
        <v>2</v>
      </c>
      <c r="O125" s="27" t="s">
        <v>22</v>
      </c>
      <c r="P125" s="38"/>
    </row>
    <row r="126" ht="25" customHeight="true" spans="1:16">
      <c r="A126" s="10">
        <v>124</v>
      </c>
      <c r="B126" s="12" t="s">
        <v>232</v>
      </c>
      <c r="C126" s="13" t="s">
        <v>233</v>
      </c>
      <c r="D126" s="13" t="s">
        <v>225</v>
      </c>
      <c r="E126" s="13" t="s">
        <v>226</v>
      </c>
      <c r="F126" s="13" t="str">
        <f t="shared" si="1"/>
        <v>武冈市乡镇农业综合服务中心支农</v>
      </c>
      <c r="G126" s="20"/>
      <c r="H126" s="13" t="s">
        <v>234</v>
      </c>
      <c r="I126" s="13" t="s">
        <v>228</v>
      </c>
      <c r="J126" s="27">
        <v>11</v>
      </c>
      <c r="K126" s="30">
        <v>64.7</v>
      </c>
      <c r="L126" s="29">
        <v>81.58</v>
      </c>
      <c r="M126" s="36">
        <v>71.452</v>
      </c>
      <c r="N126" s="27">
        <v>3</v>
      </c>
      <c r="O126" s="27" t="s">
        <v>50</v>
      </c>
      <c r="P126" s="38"/>
    </row>
    <row r="127" ht="25" customHeight="true" spans="1:16">
      <c r="A127" s="10">
        <v>125</v>
      </c>
      <c r="B127" s="12" t="s">
        <v>238</v>
      </c>
      <c r="C127" s="13" t="s">
        <v>239</v>
      </c>
      <c r="D127" s="13" t="s">
        <v>225</v>
      </c>
      <c r="E127" s="13" t="s">
        <v>226</v>
      </c>
      <c r="F127" s="13" t="str">
        <f t="shared" si="1"/>
        <v>武冈市乡镇农业综合服务中心支农</v>
      </c>
      <c r="G127" s="20"/>
      <c r="H127" s="13" t="s">
        <v>240</v>
      </c>
      <c r="I127" s="13" t="s">
        <v>228</v>
      </c>
      <c r="J127" s="27">
        <v>15</v>
      </c>
      <c r="K127" s="30">
        <v>64.1</v>
      </c>
      <c r="L127" s="29">
        <v>82.34</v>
      </c>
      <c r="M127" s="36">
        <v>71.396</v>
      </c>
      <c r="N127" s="27">
        <v>4</v>
      </c>
      <c r="O127" s="27" t="s">
        <v>50</v>
      </c>
      <c r="P127" s="38"/>
    </row>
    <row r="128" ht="25" customHeight="true" spans="1:16">
      <c r="A128" s="10">
        <v>126</v>
      </c>
      <c r="B128" s="12" t="s">
        <v>235</v>
      </c>
      <c r="C128" s="13" t="s">
        <v>236</v>
      </c>
      <c r="D128" s="13" t="s">
        <v>225</v>
      </c>
      <c r="E128" s="13" t="s">
        <v>226</v>
      </c>
      <c r="F128" s="13" t="str">
        <f t="shared" si="1"/>
        <v>武冈市乡镇农业综合服务中心支农</v>
      </c>
      <c r="G128" s="20"/>
      <c r="H128" s="13" t="s">
        <v>237</v>
      </c>
      <c r="I128" s="13" t="s">
        <v>228</v>
      </c>
      <c r="J128" s="27">
        <v>16</v>
      </c>
      <c r="K128" s="30">
        <v>64.3</v>
      </c>
      <c r="L128" s="29">
        <v>79.3</v>
      </c>
      <c r="M128" s="36">
        <v>70.3</v>
      </c>
      <c r="N128" s="27">
        <v>5</v>
      </c>
      <c r="O128" s="27" t="s">
        <v>50</v>
      </c>
      <c r="P128" s="38"/>
    </row>
    <row r="129" ht="25" customHeight="true" spans="1:16">
      <c r="A129" s="10">
        <v>127</v>
      </c>
      <c r="B129" s="12" t="s">
        <v>241</v>
      </c>
      <c r="C129" s="13" t="s">
        <v>242</v>
      </c>
      <c r="D129" s="13" t="s">
        <v>225</v>
      </c>
      <c r="E129" s="13" t="s">
        <v>226</v>
      </c>
      <c r="F129" s="13" t="str">
        <f t="shared" si="1"/>
        <v>武冈市乡镇农业综合服务中心支农</v>
      </c>
      <c r="G129" s="21"/>
      <c r="H129" s="13" t="s">
        <v>243</v>
      </c>
      <c r="I129" s="13" t="s">
        <v>228</v>
      </c>
      <c r="J129" s="27">
        <v>24</v>
      </c>
      <c r="K129" s="30">
        <v>64</v>
      </c>
      <c r="L129" s="29">
        <v>79.52</v>
      </c>
      <c r="M129" s="36">
        <v>70.208</v>
      </c>
      <c r="N129" s="27">
        <v>6</v>
      </c>
      <c r="O129" s="27" t="s">
        <v>50</v>
      </c>
      <c r="P129" s="38"/>
    </row>
    <row r="130" ht="25" customHeight="true" spans="1:16">
      <c r="A130" s="10">
        <v>128</v>
      </c>
      <c r="B130" s="12" t="s">
        <v>81</v>
      </c>
      <c r="C130" s="13" t="s">
        <v>82</v>
      </c>
      <c r="D130" s="13" t="s">
        <v>83</v>
      </c>
      <c r="E130" s="13" t="s">
        <v>84</v>
      </c>
      <c r="F130" s="13" t="str">
        <f t="shared" si="1"/>
        <v>新宁县乡镇事业单位帮扶乡村振兴2</v>
      </c>
      <c r="G130" s="19">
        <v>1</v>
      </c>
      <c r="H130" s="13" t="s">
        <v>85</v>
      </c>
      <c r="I130" s="13" t="s">
        <v>21</v>
      </c>
      <c r="J130" s="13">
        <v>22</v>
      </c>
      <c r="K130" s="30">
        <v>60</v>
      </c>
      <c r="L130" s="29">
        <v>79.54</v>
      </c>
      <c r="M130" s="36">
        <v>67.816</v>
      </c>
      <c r="N130" s="27">
        <v>1</v>
      </c>
      <c r="O130" s="27" t="s">
        <v>22</v>
      </c>
      <c r="P130" s="38"/>
    </row>
    <row r="131" ht="25" customHeight="true" spans="1:16">
      <c r="A131" s="10">
        <v>131</v>
      </c>
      <c r="B131" s="12" t="s">
        <v>90</v>
      </c>
      <c r="C131" s="13" t="s">
        <v>91</v>
      </c>
      <c r="D131" s="13" t="s">
        <v>83</v>
      </c>
      <c r="E131" s="13" t="s">
        <v>84</v>
      </c>
      <c r="F131" s="13" t="str">
        <f t="shared" ref="F131:F147" si="2">D131&amp;E131</f>
        <v>新宁县乡镇事业单位帮扶乡村振兴2</v>
      </c>
      <c r="G131" s="20"/>
      <c r="H131" s="13" t="s">
        <v>92</v>
      </c>
      <c r="I131" s="13" t="s">
        <v>21</v>
      </c>
      <c r="J131" s="13">
        <v>18</v>
      </c>
      <c r="K131" s="30">
        <v>56.1</v>
      </c>
      <c r="L131" s="29">
        <v>77.26</v>
      </c>
      <c r="M131" s="36">
        <v>64.564</v>
      </c>
      <c r="N131" s="27">
        <v>2</v>
      </c>
      <c r="O131" s="27" t="s">
        <v>50</v>
      </c>
      <c r="P131" s="38"/>
    </row>
    <row r="132" ht="25" customHeight="true" spans="1:16">
      <c r="A132" s="10">
        <v>134</v>
      </c>
      <c r="B132" s="12" t="s">
        <v>93</v>
      </c>
      <c r="C132" s="13" t="s">
        <v>94</v>
      </c>
      <c r="D132" s="13" t="s">
        <v>83</v>
      </c>
      <c r="E132" s="13" t="s">
        <v>84</v>
      </c>
      <c r="F132" s="13" t="str">
        <f t="shared" si="2"/>
        <v>新宁县乡镇事业单位帮扶乡村振兴2</v>
      </c>
      <c r="G132" s="20"/>
      <c r="H132" s="13" t="s">
        <v>95</v>
      </c>
      <c r="I132" s="13" t="s">
        <v>21</v>
      </c>
      <c r="J132" s="13">
        <v>14</v>
      </c>
      <c r="K132" s="30">
        <v>56.1</v>
      </c>
      <c r="L132" s="29">
        <v>71.5</v>
      </c>
      <c r="M132" s="36">
        <v>62.26</v>
      </c>
      <c r="N132" s="27">
        <v>3</v>
      </c>
      <c r="O132" s="27" t="s">
        <v>50</v>
      </c>
      <c r="P132" s="38"/>
    </row>
    <row r="133" ht="25" customHeight="true" spans="1:16">
      <c r="A133" s="10">
        <v>137</v>
      </c>
      <c r="B133" s="12" t="s">
        <v>86</v>
      </c>
      <c r="C133" s="13" t="s">
        <v>87</v>
      </c>
      <c r="D133" s="13" t="s">
        <v>83</v>
      </c>
      <c r="E133" s="13" t="s">
        <v>84</v>
      </c>
      <c r="F133" s="13" t="str">
        <f t="shared" si="2"/>
        <v>新宁县乡镇事业单位帮扶乡村振兴2</v>
      </c>
      <c r="G133" s="21"/>
      <c r="H133" s="13" t="s">
        <v>88</v>
      </c>
      <c r="I133" s="13" t="s">
        <v>21</v>
      </c>
      <c r="J133" s="44"/>
      <c r="K133" s="30">
        <v>58.8</v>
      </c>
      <c r="L133" s="29" t="s">
        <v>89</v>
      </c>
      <c r="M133" s="36"/>
      <c r="N133" s="27">
        <v>4</v>
      </c>
      <c r="O133" s="27" t="s">
        <v>50</v>
      </c>
      <c r="P133" s="38"/>
    </row>
    <row r="134" ht="25" customHeight="true" spans="1:16">
      <c r="A134" s="10">
        <v>129</v>
      </c>
      <c r="B134" s="11" t="s">
        <v>343</v>
      </c>
      <c r="C134" s="10" t="s">
        <v>344</v>
      </c>
      <c r="D134" s="10" t="s">
        <v>83</v>
      </c>
      <c r="E134" s="10" t="s">
        <v>341</v>
      </c>
      <c r="F134" s="10" t="str">
        <f t="shared" si="2"/>
        <v>新宁县乡镇事业单位就业和社会保障平台1</v>
      </c>
      <c r="G134" s="16">
        <v>1</v>
      </c>
      <c r="H134" s="10" t="s">
        <v>345</v>
      </c>
      <c r="I134" s="10" t="s">
        <v>316</v>
      </c>
      <c r="J134" s="27">
        <v>5</v>
      </c>
      <c r="K134" s="28">
        <v>70.4</v>
      </c>
      <c r="L134" s="29">
        <v>80.3</v>
      </c>
      <c r="M134" s="36">
        <v>74.36</v>
      </c>
      <c r="N134" s="27">
        <v>1</v>
      </c>
      <c r="O134" s="27" t="s">
        <v>22</v>
      </c>
      <c r="P134" s="37"/>
    </row>
    <row r="135" ht="25" customHeight="true" spans="1:16">
      <c r="A135" s="10">
        <v>132</v>
      </c>
      <c r="B135" s="11" t="s">
        <v>346</v>
      </c>
      <c r="C135" s="10" t="s">
        <v>347</v>
      </c>
      <c r="D135" s="10" t="s">
        <v>83</v>
      </c>
      <c r="E135" s="10" t="s">
        <v>341</v>
      </c>
      <c r="F135" s="10" t="str">
        <f t="shared" si="2"/>
        <v>新宁县乡镇事业单位就业和社会保障平台1</v>
      </c>
      <c r="G135" s="17"/>
      <c r="H135" s="10" t="s">
        <v>348</v>
      </c>
      <c r="I135" s="10" t="s">
        <v>316</v>
      </c>
      <c r="J135" s="27">
        <v>27</v>
      </c>
      <c r="K135" s="28">
        <v>69.5</v>
      </c>
      <c r="L135" s="29">
        <v>81.4</v>
      </c>
      <c r="M135" s="36">
        <v>74.26</v>
      </c>
      <c r="N135" s="27">
        <v>2</v>
      </c>
      <c r="O135" s="27" t="s">
        <v>50</v>
      </c>
      <c r="P135" s="37"/>
    </row>
    <row r="136" ht="25" customHeight="true" spans="1:16">
      <c r="A136" s="10">
        <v>135</v>
      </c>
      <c r="B136" s="11" t="s">
        <v>339</v>
      </c>
      <c r="C136" s="10" t="s">
        <v>340</v>
      </c>
      <c r="D136" s="10" t="s">
        <v>83</v>
      </c>
      <c r="E136" s="10" t="s">
        <v>341</v>
      </c>
      <c r="F136" s="10" t="str">
        <f t="shared" si="2"/>
        <v>新宁县乡镇事业单位就业和社会保障平台1</v>
      </c>
      <c r="G136" s="18"/>
      <c r="H136" s="10" t="s">
        <v>342</v>
      </c>
      <c r="I136" s="10" t="s">
        <v>316</v>
      </c>
      <c r="J136" s="27">
        <v>16</v>
      </c>
      <c r="K136" s="28">
        <v>71.4</v>
      </c>
      <c r="L136" s="29">
        <v>71.3</v>
      </c>
      <c r="M136" s="36">
        <v>71.36</v>
      </c>
      <c r="N136" s="27">
        <v>3</v>
      </c>
      <c r="O136" s="27" t="s">
        <v>50</v>
      </c>
      <c r="P136" s="37"/>
    </row>
    <row r="137" ht="25" customHeight="true" spans="1:16">
      <c r="A137" s="10">
        <v>130</v>
      </c>
      <c r="B137" s="11" t="s">
        <v>349</v>
      </c>
      <c r="C137" s="10" t="s">
        <v>350</v>
      </c>
      <c r="D137" s="10" t="s">
        <v>83</v>
      </c>
      <c r="E137" s="10" t="s">
        <v>351</v>
      </c>
      <c r="F137" s="10" t="str">
        <f t="shared" si="2"/>
        <v>新宁县乡镇事业单位就业和社会保障平台2</v>
      </c>
      <c r="G137" s="16">
        <v>1</v>
      </c>
      <c r="H137" s="10" t="s">
        <v>352</v>
      </c>
      <c r="I137" s="10" t="s">
        <v>316</v>
      </c>
      <c r="J137" s="27">
        <v>17</v>
      </c>
      <c r="K137" s="28">
        <v>67.7</v>
      </c>
      <c r="L137" s="29">
        <v>81.78</v>
      </c>
      <c r="M137" s="36">
        <v>73.332</v>
      </c>
      <c r="N137" s="27">
        <v>1</v>
      </c>
      <c r="O137" s="27" t="s">
        <v>22</v>
      </c>
      <c r="P137" s="37"/>
    </row>
    <row r="138" ht="25" customHeight="true" spans="1:16">
      <c r="A138" s="10">
        <v>133</v>
      </c>
      <c r="B138" s="11" t="s">
        <v>356</v>
      </c>
      <c r="C138" s="10" t="s">
        <v>357</v>
      </c>
      <c r="D138" s="10" t="s">
        <v>83</v>
      </c>
      <c r="E138" s="10" t="s">
        <v>351</v>
      </c>
      <c r="F138" s="10" t="str">
        <f t="shared" si="2"/>
        <v>新宁县乡镇事业单位就业和社会保障平台2</v>
      </c>
      <c r="G138" s="17"/>
      <c r="H138" s="10" t="s">
        <v>358</v>
      </c>
      <c r="I138" s="10" t="s">
        <v>316</v>
      </c>
      <c r="J138" s="27">
        <v>4</v>
      </c>
      <c r="K138" s="28">
        <v>64</v>
      </c>
      <c r="L138" s="29">
        <v>80.48</v>
      </c>
      <c r="M138" s="36">
        <v>70.592</v>
      </c>
      <c r="N138" s="27">
        <v>2</v>
      </c>
      <c r="O138" s="27" t="s">
        <v>50</v>
      </c>
      <c r="P138" s="37"/>
    </row>
    <row r="139" ht="25" customHeight="true" spans="1:16">
      <c r="A139" s="10">
        <v>136</v>
      </c>
      <c r="B139" s="11" t="s">
        <v>353</v>
      </c>
      <c r="C139" s="10" t="s">
        <v>354</v>
      </c>
      <c r="D139" s="10" t="s">
        <v>83</v>
      </c>
      <c r="E139" s="10" t="s">
        <v>351</v>
      </c>
      <c r="F139" s="10" t="str">
        <f t="shared" si="2"/>
        <v>新宁县乡镇事业单位就业和社会保障平台2</v>
      </c>
      <c r="G139" s="18"/>
      <c r="H139" s="10" t="s">
        <v>355</v>
      </c>
      <c r="I139" s="10" t="s">
        <v>316</v>
      </c>
      <c r="J139" s="27">
        <v>20</v>
      </c>
      <c r="K139" s="28">
        <v>64.5</v>
      </c>
      <c r="L139" s="29">
        <v>70.44</v>
      </c>
      <c r="M139" s="36">
        <v>66.876</v>
      </c>
      <c r="N139" s="27">
        <v>3</v>
      </c>
      <c r="O139" s="27" t="s">
        <v>50</v>
      </c>
      <c r="P139" s="39"/>
    </row>
    <row r="140" ht="81" spans="1:16">
      <c r="A140" s="10">
        <v>138</v>
      </c>
      <c r="B140" s="14" t="s">
        <v>311</v>
      </c>
      <c r="C140" s="15" t="s">
        <v>312</v>
      </c>
      <c r="D140" s="15" t="s">
        <v>313</v>
      </c>
      <c r="E140" s="15" t="s">
        <v>314</v>
      </c>
      <c r="F140" s="15" t="str">
        <f t="shared" si="2"/>
        <v>新邵县农村乡镇中小学校支教1</v>
      </c>
      <c r="G140" s="22">
        <v>2</v>
      </c>
      <c r="H140" s="15" t="s">
        <v>315</v>
      </c>
      <c r="I140" s="15" t="s">
        <v>316</v>
      </c>
      <c r="J140" s="32">
        <v>10</v>
      </c>
      <c r="K140" s="33">
        <v>58</v>
      </c>
      <c r="L140" s="34">
        <v>78.54</v>
      </c>
      <c r="M140" s="40">
        <v>66.216</v>
      </c>
      <c r="N140" s="32">
        <v>1</v>
      </c>
      <c r="O140" s="32" t="s">
        <v>50</v>
      </c>
      <c r="P140" s="41" t="s">
        <v>317</v>
      </c>
    </row>
    <row r="141" ht="81" spans="1:16">
      <c r="A141" s="10">
        <v>140</v>
      </c>
      <c r="B141" s="14" t="s">
        <v>318</v>
      </c>
      <c r="C141" s="15" t="s">
        <v>319</v>
      </c>
      <c r="D141" s="15" t="s">
        <v>313</v>
      </c>
      <c r="E141" s="15" t="s">
        <v>314</v>
      </c>
      <c r="F141" s="15" t="str">
        <f t="shared" si="2"/>
        <v>新邵县农村乡镇中小学校支教1</v>
      </c>
      <c r="G141" s="24"/>
      <c r="H141" s="15" t="s">
        <v>320</v>
      </c>
      <c r="I141" s="15" t="s">
        <v>316</v>
      </c>
      <c r="J141" s="32">
        <v>14</v>
      </c>
      <c r="K141" s="33">
        <v>48.9</v>
      </c>
      <c r="L141" s="34">
        <v>77.64</v>
      </c>
      <c r="M141" s="40">
        <v>60.396</v>
      </c>
      <c r="N141" s="32">
        <v>2</v>
      </c>
      <c r="O141" s="32" t="s">
        <v>50</v>
      </c>
      <c r="P141" s="41" t="s">
        <v>317</v>
      </c>
    </row>
    <row r="142" ht="25" customHeight="true" spans="1:16">
      <c r="A142" s="10">
        <v>139</v>
      </c>
      <c r="B142" s="11" t="s">
        <v>321</v>
      </c>
      <c r="C142" s="10" t="s">
        <v>322</v>
      </c>
      <c r="D142" s="10" t="s">
        <v>313</v>
      </c>
      <c r="E142" s="10" t="s">
        <v>323</v>
      </c>
      <c r="F142" s="10" t="str">
        <f t="shared" si="2"/>
        <v>新邵县农村乡镇中小学校支教2</v>
      </c>
      <c r="G142" s="16">
        <v>1</v>
      </c>
      <c r="H142" s="10" t="s">
        <v>324</v>
      </c>
      <c r="I142" s="10" t="s">
        <v>316</v>
      </c>
      <c r="J142" s="27">
        <v>2</v>
      </c>
      <c r="K142" s="28">
        <v>60.2</v>
      </c>
      <c r="L142" s="29">
        <v>81.12</v>
      </c>
      <c r="M142" s="36">
        <v>68.568</v>
      </c>
      <c r="N142" s="27">
        <v>1</v>
      </c>
      <c r="O142" s="27" t="s">
        <v>22</v>
      </c>
      <c r="P142" s="37"/>
    </row>
    <row r="143" ht="25" customHeight="true" spans="1:16">
      <c r="A143" s="10">
        <v>141</v>
      </c>
      <c r="B143" s="11" t="s">
        <v>325</v>
      </c>
      <c r="C143" s="10" t="s">
        <v>326</v>
      </c>
      <c r="D143" s="10" t="s">
        <v>313</v>
      </c>
      <c r="E143" s="10" t="s">
        <v>323</v>
      </c>
      <c r="F143" s="10" t="str">
        <f t="shared" si="2"/>
        <v>新邵县农村乡镇中小学校支教2</v>
      </c>
      <c r="G143" s="18"/>
      <c r="H143" s="10" t="s">
        <v>327</v>
      </c>
      <c r="I143" s="10" t="s">
        <v>316</v>
      </c>
      <c r="J143" s="27">
        <v>8</v>
      </c>
      <c r="K143" s="28">
        <v>60.2</v>
      </c>
      <c r="L143" s="29">
        <v>78.6</v>
      </c>
      <c r="M143" s="36">
        <v>67.56</v>
      </c>
      <c r="N143" s="27">
        <v>2</v>
      </c>
      <c r="O143" s="27" t="s">
        <v>50</v>
      </c>
      <c r="P143" s="37"/>
    </row>
    <row r="144" ht="25" customHeight="true" spans="1:16">
      <c r="A144" s="10">
        <v>142</v>
      </c>
      <c r="B144" s="12" t="s">
        <v>96</v>
      </c>
      <c r="C144" s="13" t="s">
        <v>97</v>
      </c>
      <c r="D144" s="13" t="s">
        <v>98</v>
      </c>
      <c r="E144" s="13" t="s">
        <v>84</v>
      </c>
      <c r="F144" s="13" t="str">
        <f t="shared" si="2"/>
        <v>新邵县乡镇事业站所帮扶乡村振兴2</v>
      </c>
      <c r="G144" s="19">
        <v>1</v>
      </c>
      <c r="H144" s="13" t="s">
        <v>99</v>
      </c>
      <c r="I144" s="13" t="s">
        <v>21</v>
      </c>
      <c r="J144" s="13">
        <v>17</v>
      </c>
      <c r="K144" s="30">
        <v>60.4</v>
      </c>
      <c r="L144" s="29">
        <v>79.12</v>
      </c>
      <c r="M144" s="36">
        <v>67.888</v>
      </c>
      <c r="N144" s="27">
        <v>1</v>
      </c>
      <c r="O144" s="27" t="s">
        <v>22</v>
      </c>
      <c r="P144" s="38"/>
    </row>
    <row r="145" ht="25" customHeight="true" spans="1:16">
      <c r="A145" s="10">
        <v>144</v>
      </c>
      <c r="B145" s="12" t="s">
        <v>100</v>
      </c>
      <c r="C145" s="13" t="s">
        <v>101</v>
      </c>
      <c r="D145" s="13" t="s">
        <v>98</v>
      </c>
      <c r="E145" s="13" t="s">
        <v>84</v>
      </c>
      <c r="F145" s="13" t="str">
        <f t="shared" si="2"/>
        <v>新邵县乡镇事业站所帮扶乡村振兴2</v>
      </c>
      <c r="G145" s="21"/>
      <c r="H145" s="13" t="s">
        <v>102</v>
      </c>
      <c r="I145" s="13" t="s">
        <v>21</v>
      </c>
      <c r="J145" s="13">
        <v>6</v>
      </c>
      <c r="K145" s="30">
        <v>60.3</v>
      </c>
      <c r="L145" s="29">
        <v>77.92</v>
      </c>
      <c r="M145" s="36">
        <v>67.348</v>
      </c>
      <c r="N145" s="27">
        <v>2</v>
      </c>
      <c r="O145" s="27" t="s">
        <v>50</v>
      </c>
      <c r="P145" s="38"/>
    </row>
    <row r="146" ht="25" customHeight="true" spans="1:16">
      <c r="A146" s="10">
        <v>143</v>
      </c>
      <c r="B146" s="12" t="s">
        <v>107</v>
      </c>
      <c r="C146" s="13" t="s">
        <v>108</v>
      </c>
      <c r="D146" s="13" t="s">
        <v>98</v>
      </c>
      <c r="E146" s="13" t="s">
        <v>105</v>
      </c>
      <c r="F146" s="13" t="str">
        <f t="shared" si="2"/>
        <v>新邵县乡镇事业站所帮扶乡村振兴3</v>
      </c>
      <c r="G146" s="19">
        <v>1</v>
      </c>
      <c r="H146" s="13" t="s">
        <v>109</v>
      </c>
      <c r="I146" s="13" t="s">
        <v>21</v>
      </c>
      <c r="J146" s="13">
        <v>20</v>
      </c>
      <c r="K146" s="30">
        <v>62.9</v>
      </c>
      <c r="L146" s="29">
        <v>83.36</v>
      </c>
      <c r="M146" s="36">
        <v>71.084</v>
      </c>
      <c r="N146" s="27">
        <v>1</v>
      </c>
      <c r="O146" s="27" t="s">
        <v>22</v>
      </c>
      <c r="P146" s="38"/>
    </row>
    <row r="147" ht="25" customHeight="true" spans="1:16">
      <c r="A147" s="10">
        <v>145</v>
      </c>
      <c r="B147" s="12" t="s">
        <v>103</v>
      </c>
      <c r="C147" s="13" t="s">
        <v>104</v>
      </c>
      <c r="D147" s="13" t="s">
        <v>98</v>
      </c>
      <c r="E147" s="13" t="s">
        <v>105</v>
      </c>
      <c r="F147" s="13" t="str">
        <f t="shared" si="2"/>
        <v>新邵县乡镇事业站所帮扶乡村振兴3</v>
      </c>
      <c r="G147" s="21"/>
      <c r="H147" s="13" t="s">
        <v>106</v>
      </c>
      <c r="I147" s="13" t="s">
        <v>21</v>
      </c>
      <c r="J147" s="13">
        <v>2</v>
      </c>
      <c r="K147" s="30">
        <v>63.3</v>
      </c>
      <c r="L147" s="29">
        <v>81.3</v>
      </c>
      <c r="M147" s="36">
        <v>70.5</v>
      </c>
      <c r="N147" s="27">
        <v>2</v>
      </c>
      <c r="O147" s="27" t="s">
        <v>50</v>
      </c>
      <c r="P147" s="38"/>
    </row>
  </sheetData>
  <autoFilter ref="A2:P147">
    <extLst/>
  </autoFilter>
  <sortState ref="A2:Q146">
    <sortCondition ref="D2:D146"/>
    <sortCondition ref="E2:E146"/>
    <sortCondition ref="N2:N146"/>
  </sortState>
  <mergeCells count="33">
    <mergeCell ref="A1:P1"/>
    <mergeCell ref="G3:G5"/>
    <mergeCell ref="G6:G8"/>
    <mergeCell ref="G9:G10"/>
    <mergeCell ref="G11:G12"/>
    <mergeCell ref="G13:G14"/>
    <mergeCell ref="G15:G16"/>
    <mergeCell ref="G17:G18"/>
    <mergeCell ref="G19:G20"/>
    <mergeCell ref="G21:G57"/>
    <mergeCell ref="G58:G59"/>
    <mergeCell ref="G60:G61"/>
    <mergeCell ref="G62:G64"/>
    <mergeCell ref="G65:G84"/>
    <mergeCell ref="G85:G89"/>
    <mergeCell ref="G90:G92"/>
    <mergeCell ref="G93:G95"/>
    <mergeCell ref="G96:G101"/>
    <mergeCell ref="G102:G105"/>
    <mergeCell ref="G106:G108"/>
    <mergeCell ref="G109:G111"/>
    <mergeCell ref="G112:G114"/>
    <mergeCell ref="G115:G117"/>
    <mergeCell ref="G118:G120"/>
    <mergeCell ref="G121:G123"/>
    <mergeCell ref="G124:G129"/>
    <mergeCell ref="G130:G133"/>
    <mergeCell ref="G134:G136"/>
    <mergeCell ref="G137:G139"/>
    <mergeCell ref="G140:G141"/>
    <mergeCell ref="G142:G143"/>
    <mergeCell ref="G144:G145"/>
    <mergeCell ref="G146:G147"/>
  </mergeCells>
  <pageMargins left="0.314583333333333" right="0.156944444444444" top="0.393055555555556" bottom="0.275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dcterms:created xsi:type="dcterms:W3CDTF">2023-07-18T00:27:00Z</dcterms:created>
  <dcterms:modified xsi:type="dcterms:W3CDTF">2024-07-22T10:43:43Z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8DD600A9863B4B8DA264471D466A637C_13</vt:lpwstr>
  </property>
</Properties>
</file>