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<sst xmlns="http://schemas.openxmlformats.org/spreadsheetml/2006/main" count="40" uniqueCount="32">
  <si>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附件2：</t>
  </si>
  <si>
    <t>儋州市人民医院（儋州市人民医院医疗集团总院）2024年面向社会考核招聘员额制专业技术人员未通过人员名单</t>
  </si>
  <si>
    <t>序号</t>
  </si>
  <si>
    <t>岗位代码</t>
  </si>
  <si>
    <t>岗位名称</t>
  </si>
  <si>
    <t>姓名</t>
  </si>
  <si>
    <t>报考号</t>
  </si>
  <si>
    <t>备注</t>
  </si>
  <si>
    <t>胸外科医师</t>
  </si>
  <si>
    <t>667420240715224045133623</t>
  </si>
  <si>
    <t>呼吸内科医师</t>
  </si>
  <si>
    <t>667420240714000051133155</t>
  </si>
  <si>
    <t>内分泌代谢科医师</t>
  </si>
  <si>
    <t>667420240713232909133151</t>
  </si>
  <si>
    <t>口腔科医师</t>
  </si>
  <si>
    <t>667420240713111423133033</t>
  </si>
  <si>
    <t>667420240714114929133202</t>
  </si>
  <si>
    <t>667420240718105441134059</t>
  </si>
  <si>
    <t>感染科医师</t>
  </si>
  <si>
    <t>667420240714202628133288</t>
  </si>
  <si>
    <t>急诊科内科医师</t>
  </si>
  <si>
    <t>667420240717174228133955</t>
  </si>
  <si>
    <t>内科医师</t>
  </si>
  <si>
    <t>667420240713140003133057</t>
  </si>
  <si>
    <t>667420240716003813133644</t>
  </si>
  <si>
    <t>667420240716220926133823</t>
  </si>
  <si>
    <t>667420240714152813133241</t>
  </si>
  <si>
    <t>667420240717151010133918</t>
  </si>
  <si>
    <t>667420240717135243133908</t>
  </si>
  <si>
    <t>667420240717203848133983</t>
  </si>
  <si>
    <t>外科医师</t>
  </si>
  <si>
    <t>667420240717183934133962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</si>
</sst>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SheetLayoutView="60" workbookViewId="0">
      <pane ySplit="3" topLeftCell="A4" activePane="bottomLeft" state="frozen"/>
      <selection/>
      <selection pane="bottomLeft" activeCell="L7" sqref="L7"/>
    </sheetView>
  </sheetViews>
  <sheetFormatPr defaultColWidth="9" defaultRowHeight="13.5" outlineLevelCol="5"/>
  <cols>
    <col min="3" max="3" width="22.125" customWidth="1"/>
    <col min="4" max="4" width="12.875" customWidth="1"/>
    <col min="5" max="5" width="30.875" customWidth="1"/>
  </cols>
  <sheetData>
    <row r="1" spans="1:1">
      <c r="A1" t="s">
        <v>0</v>
      </c>
    </row>
    <row r="2" ht="60" customHeight="1" spans="1:6">
      <c r="A2" s="2" t="s">
        <v>1</v>
      </c>
      <c r="B2" s="3"/>
      <c r="C2" s="3"/>
      <c r="D2" s="3"/>
      <c r="E2" s="3"/>
      <c r="F2" s="3"/>
    </row>
    <row r="3" s="1" customFormat="1" ht="3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30" customHeight="1" spans="1:6">
      <c r="A4" s="4">
        <v>1</v>
      </c>
      <c r="B4" s="4" t="str">
        <f>"0102"</f>
        <v>0102</v>
      </c>
      <c r="C4" s="4" t="s">
        <v>8</v>
      </c>
      <c r="D4" s="4" t="str">
        <f>"顾文锋"</f>
        <v>顾文锋</v>
      </c>
      <c r="E4" s="4" t="s">
        <v>9</v>
      </c>
      <c r="F4" s="4"/>
    </row>
    <row r="5" s="1" customFormat="1" ht="30" customHeight="1" spans="1:6">
      <c r="A5" s="4">
        <v>2</v>
      </c>
      <c r="B5" s="4" t="str">
        <f>"0104"</f>
        <v>0104</v>
      </c>
      <c r="C5" s="4" t="s">
        <v>10</v>
      </c>
      <c r="D5" s="4" t="str">
        <f>"吴定将"</f>
        <v>吴定将</v>
      </c>
      <c r="E5" s="4" t="s">
        <v>11</v>
      </c>
      <c r="F5" s="4"/>
    </row>
    <row r="6" s="1" customFormat="1" ht="30" customHeight="1" spans="1:6">
      <c r="A6" s="4">
        <v>3</v>
      </c>
      <c r="B6" s="4" t="str">
        <f>"0108"</f>
        <v>0108</v>
      </c>
      <c r="C6" s="4" t="s">
        <v>12</v>
      </c>
      <c r="D6" s="4" t="str">
        <f>"林小芳"</f>
        <v>林小芳</v>
      </c>
      <c r="E6" s="4" t="s">
        <v>13</v>
      </c>
      <c r="F6" s="4"/>
    </row>
    <row r="7" s="1" customFormat="1" ht="30" customHeight="1" spans="1:6">
      <c r="A7" s="4">
        <v>4</v>
      </c>
      <c r="B7" s="4" t="str">
        <f>"0111"</f>
        <v>0111</v>
      </c>
      <c r="C7" s="4" t="s">
        <v>14</v>
      </c>
      <c r="D7" s="4" t="str">
        <f>"李善妃"</f>
        <v>李善妃</v>
      </c>
      <c r="E7" s="4" t="s">
        <v>15</v>
      </c>
      <c r="F7" s="4"/>
    </row>
    <row r="8" s="1" customFormat="1" ht="30" customHeight="1" spans="1:6">
      <c r="A8" s="4">
        <v>5</v>
      </c>
      <c r="B8" s="4" t="str">
        <f>"0111"</f>
        <v>0111</v>
      </c>
      <c r="C8" s="4" t="s">
        <v>14</v>
      </c>
      <c r="D8" s="4" t="str">
        <f>"张启帆"</f>
        <v>张启帆</v>
      </c>
      <c r="E8" s="4" t="s">
        <v>16</v>
      </c>
      <c r="F8" s="4"/>
    </row>
    <row r="9" s="1" customFormat="1" ht="30" customHeight="1" spans="1:6">
      <c r="A9" s="4">
        <v>6</v>
      </c>
      <c r="B9" s="4" t="str">
        <f>"0111"</f>
        <v>0111</v>
      </c>
      <c r="C9" s="4" t="s">
        <v>14</v>
      </c>
      <c r="D9" s="4" t="str">
        <f>"谢秋爱"</f>
        <v>谢秋爱</v>
      </c>
      <c r="E9" s="4" t="s">
        <v>17</v>
      </c>
      <c r="F9" s="4"/>
    </row>
    <row r="10" s="1" customFormat="1" ht="30" customHeight="1" spans="1:6">
      <c r="A10" s="4">
        <v>7</v>
      </c>
      <c r="B10" s="4" t="str">
        <f>"0114"</f>
        <v>0114</v>
      </c>
      <c r="C10" s="4" t="s">
        <v>18</v>
      </c>
      <c r="D10" s="4" t="str">
        <f>"万燕"</f>
        <v>万燕</v>
      </c>
      <c r="E10" s="4" t="s">
        <v>19</v>
      </c>
      <c r="F10" s="4"/>
    </row>
    <row r="11" s="1" customFormat="1" ht="30" customHeight="1" spans="1:6">
      <c r="A11" s="4">
        <v>8</v>
      </c>
      <c r="B11" s="4" t="str">
        <f>"0117"</f>
        <v>0117</v>
      </c>
      <c r="C11" s="4" t="s">
        <v>20</v>
      </c>
      <c r="D11" s="4" t="str">
        <f>"李茜茜"</f>
        <v>李茜茜</v>
      </c>
      <c r="E11" s="4" t="s">
        <v>21</v>
      </c>
      <c r="F11" s="4"/>
    </row>
    <row r="12" s="1" customFormat="1" ht="30" customHeight="1" spans="1:6">
      <c r="A12" s="4">
        <v>9</v>
      </c>
      <c r="B12" s="4" t="str">
        <f t="shared" ref="B12:B18" si="0">"0121"</f>
        <v>0121</v>
      </c>
      <c r="C12" s="4" t="s">
        <v>22</v>
      </c>
      <c r="D12" s="4" t="str">
        <f>"李唐忠"</f>
        <v>李唐忠</v>
      </c>
      <c r="E12" s="4" t="s">
        <v>23</v>
      </c>
      <c r="F12" s="4"/>
    </row>
    <row r="13" s="1" customFormat="1" ht="30" customHeight="1" spans="1:6">
      <c r="A13" s="4">
        <v>10</v>
      </c>
      <c r="B13" s="4" t="str">
        <f t="shared" si="0"/>
        <v>0121</v>
      </c>
      <c r="C13" s="4" t="s">
        <v>22</v>
      </c>
      <c r="D13" s="4" t="str">
        <f>"李美玲"</f>
        <v>李美玲</v>
      </c>
      <c r="E13" s="4" t="s">
        <v>24</v>
      </c>
      <c r="F13" s="4"/>
    </row>
    <row r="14" s="1" customFormat="1" ht="30" customHeight="1" spans="1:6">
      <c r="A14" s="4">
        <v>11</v>
      </c>
      <c r="B14" s="4" t="str">
        <f t="shared" si="0"/>
        <v>0121</v>
      </c>
      <c r="C14" s="4" t="s">
        <v>22</v>
      </c>
      <c r="D14" s="4" t="str">
        <f>"陈锐云"</f>
        <v>陈锐云</v>
      </c>
      <c r="E14" s="4" t="s">
        <v>25</v>
      </c>
      <c r="F14" s="4"/>
    </row>
    <row r="15" s="1" customFormat="1" ht="30" customHeight="1" spans="1:6">
      <c r="A15" s="4">
        <v>12</v>
      </c>
      <c r="B15" s="4" t="str">
        <f t="shared" si="0"/>
        <v>0121</v>
      </c>
      <c r="C15" s="4" t="s">
        <v>22</v>
      </c>
      <c r="D15" s="4" t="str">
        <f>"张世忠"</f>
        <v>张世忠</v>
      </c>
      <c r="E15" s="4" t="s">
        <v>26</v>
      </c>
      <c r="F15" s="4"/>
    </row>
    <row r="16" s="1" customFormat="1" ht="30" customHeight="1" spans="1:6">
      <c r="A16" s="4">
        <v>13</v>
      </c>
      <c r="B16" s="4" t="str">
        <f t="shared" si="0"/>
        <v>0121</v>
      </c>
      <c r="C16" s="4" t="s">
        <v>22</v>
      </c>
      <c r="D16" s="4" t="str">
        <f>"符雪绘"</f>
        <v>符雪绘</v>
      </c>
      <c r="E16" s="4" t="s">
        <v>27</v>
      </c>
      <c r="F16" s="4"/>
    </row>
    <row r="17" s="1" customFormat="1" ht="30" customHeight="1" spans="1:6">
      <c r="A17" s="4">
        <v>14</v>
      </c>
      <c r="B17" s="4" t="str">
        <f t="shared" si="0"/>
        <v>0121</v>
      </c>
      <c r="C17" s="4" t="s">
        <v>22</v>
      </c>
      <c r="D17" s="4" t="str">
        <f>"陈朝芳"</f>
        <v>陈朝芳</v>
      </c>
      <c r="E17" s="4" t="s">
        <v>28</v>
      </c>
      <c r="F17" s="4"/>
    </row>
    <row r="18" s="1" customFormat="1" ht="30" customHeight="1" spans="1:6">
      <c r="A18" s="4">
        <v>15</v>
      </c>
      <c r="B18" s="4" t="str">
        <f t="shared" si="0"/>
        <v>0121</v>
      </c>
      <c r="C18" s="4" t="s">
        <v>22</v>
      </c>
      <c r="D18" s="4" t="str">
        <f>"周芳玉"</f>
        <v>周芳玉</v>
      </c>
      <c r="E18" s="4" t="s">
        <v>29</v>
      </c>
      <c r="F18" s="4"/>
    </row>
    <row r="19" s="1" customFormat="1" ht="30" customHeight="1" spans="1:6">
      <c r="A19" s="4">
        <v>16</v>
      </c>
      <c r="B19" s="4" t="str">
        <f>"0122"</f>
        <v>0122</v>
      </c>
      <c r="C19" s="4" t="s">
        <v>30</v>
      </c>
      <c r="D19" s="4" t="str">
        <f>"梁扬庆"</f>
        <v>梁扬庆</v>
      </c>
      <c r="E19" s="4" t="s">
        <v>31</v>
      </c>
      <c r="F19" s="4"/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考务部</cp:lastModifiedBy>
  <dcterms:created xsi:type="dcterms:W3CDTF">2024-07-18T09:15:00Z</dcterms:created>
  <dcterms:modified xsi:type="dcterms:W3CDTF">2024-07-19T07:00:37Z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9C2F560D90D74B28B91096CBFF7D193A_13</vt:lpwstr>
  </property>
  <property fmtid="{D5CDD505-2E9C-101B-9397-08002B2CF9AE}" pid="3" name="KSOProductBuildVer">
    <vt:lpwstr>2052-12.1.0.17440</vt:lpwstr>
  </property>
</Properties>
</file>