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Sheet1!$A$1:$L$308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<sst xmlns="http://schemas.openxmlformats.org/spreadsheetml/2006/main" count="1237" uniqueCount="637">
  <si>
    <t>2024年7月20日襄州区公开招聘义务教育学校教师面试成绩及总成绩表</t>
  </si>
  <si>
    <t>序号</t>
  </si>
  <si>
    <t>姓名</t>
  </si>
  <si>
    <t>性别</t>
  </si>
  <si>
    <t>准考证号</t>
  </si>
  <si>
    <t>拟报考的学科名称</t>
  </si>
  <si>
    <t>岗位招聘数</t>
  </si>
  <si>
    <t>笔试成绩</t>
  </si>
  <si>
    <t>笔试成绩*40%</t>
  </si>
  <si>
    <t>面试成绩</t>
  </si>
  <si>
    <t>面试成绩*60%</t>
  </si>
  <si>
    <t>综合成绩</t>
  </si>
  <si>
    <t>排名</t>
  </si>
  <si>
    <t>杨思佳</t>
  </si>
  <si>
    <t>女</t>
  </si>
  <si>
    <t>33014060800126</t>
  </si>
  <si>
    <t>初中语文（城镇义务教育学校教师岗）</t>
  </si>
  <si>
    <t>张子萌</t>
  </si>
  <si>
    <t>33014060800410</t>
  </si>
  <si>
    <t>刘馨宇</t>
  </si>
  <si>
    <t>33014060801028</t>
  </si>
  <si>
    <t>陈维世</t>
  </si>
  <si>
    <t>33014010504902</t>
  </si>
  <si>
    <t>陈越</t>
  </si>
  <si>
    <t>33014060800302</t>
  </si>
  <si>
    <t>吕亚楠</t>
  </si>
  <si>
    <t>33014010505705</t>
  </si>
  <si>
    <t>蔡新宇</t>
  </si>
  <si>
    <t>男</t>
  </si>
  <si>
    <t>33014060802021</t>
  </si>
  <si>
    <t>胡亚文</t>
  </si>
  <si>
    <t>33014060800118</t>
  </si>
  <si>
    <t>杜心妍</t>
  </si>
  <si>
    <t>33014060800425</t>
  </si>
  <si>
    <t>赵雨阳</t>
  </si>
  <si>
    <t>33014060802520</t>
  </si>
  <si>
    <t>詹嘉帆</t>
  </si>
  <si>
    <t>33014060801322</t>
  </si>
  <si>
    <t>王礼妍</t>
  </si>
  <si>
    <t>33014060801323</t>
  </si>
  <si>
    <t>张珊珊</t>
  </si>
  <si>
    <t>33014060800617</t>
  </si>
  <si>
    <t>李心怡</t>
  </si>
  <si>
    <t>33014060801612</t>
  </si>
  <si>
    <t>王孟月</t>
  </si>
  <si>
    <t>33014060802221</t>
  </si>
  <si>
    <t>王思悦</t>
  </si>
  <si>
    <t>33014060802016</t>
  </si>
  <si>
    <t>李越男</t>
  </si>
  <si>
    <t>33014060801705</t>
  </si>
  <si>
    <t>肖宇航</t>
  </si>
  <si>
    <t>33014060800807</t>
  </si>
  <si>
    <t>杨梦婷</t>
  </si>
  <si>
    <t>33014060800821</t>
  </si>
  <si>
    <t>曹淑阳</t>
  </si>
  <si>
    <t>33014060800416</t>
  </si>
  <si>
    <t>涂睿清</t>
  </si>
  <si>
    <t>33014060800412</t>
  </si>
  <si>
    <t>陶智玥</t>
  </si>
  <si>
    <t>33014060800107</t>
  </si>
  <si>
    <t>李洁</t>
  </si>
  <si>
    <t>33014060801507</t>
  </si>
  <si>
    <t>窦宝珠</t>
  </si>
  <si>
    <t>33014060801403</t>
  </si>
  <si>
    <t>王梦雯</t>
  </si>
  <si>
    <t>33014010506611</t>
  </si>
  <si>
    <t>李进</t>
  </si>
  <si>
    <t>33014060801429</t>
  </si>
  <si>
    <t>潘丽雯</t>
  </si>
  <si>
    <t>33014060800830</t>
  </si>
  <si>
    <t>陈紫瑜</t>
  </si>
  <si>
    <t>33014060801702</t>
  </si>
  <si>
    <t>雷孟谣</t>
  </si>
  <si>
    <t>33014060801029</t>
  </si>
  <si>
    <t>康茹萍</t>
  </si>
  <si>
    <t>33014060802225</t>
  </si>
  <si>
    <t>曹秀</t>
  </si>
  <si>
    <t>33014060800109</t>
  </si>
  <si>
    <t>朱飘</t>
  </si>
  <si>
    <t>33014060802209</t>
  </si>
  <si>
    <t>牛运运</t>
  </si>
  <si>
    <t>33014060802111</t>
  </si>
  <si>
    <t>章馨元</t>
  </si>
  <si>
    <t>33014060801913</t>
  </si>
  <si>
    <t>马婧玥</t>
  </si>
  <si>
    <t>33014060801622</t>
  </si>
  <si>
    <t>柳怡娴</t>
  </si>
  <si>
    <t>33014060800210</t>
  </si>
  <si>
    <t>杨娅丽</t>
  </si>
  <si>
    <t>33014060802706</t>
  </si>
  <si>
    <t>郑应洒</t>
  </si>
  <si>
    <t>33014060801206</t>
  </si>
  <si>
    <t>陆可心</t>
  </si>
  <si>
    <t>33014060801914</t>
  </si>
  <si>
    <t>来欣宇</t>
  </si>
  <si>
    <t>33014010507606</t>
  </si>
  <si>
    <t>郭倩</t>
  </si>
  <si>
    <t>33014060802101</t>
  </si>
  <si>
    <t>唐怡凡</t>
  </si>
  <si>
    <t>33014030603030</t>
  </si>
  <si>
    <t>高冰洁</t>
  </si>
  <si>
    <t>33014010506503</t>
  </si>
  <si>
    <t>谭思淇</t>
  </si>
  <si>
    <t>33014050200407</t>
  </si>
  <si>
    <t>李明慧</t>
  </si>
  <si>
    <t>33014060800916</t>
  </si>
  <si>
    <t>史雪丽</t>
  </si>
  <si>
    <t>33014060802607</t>
  </si>
  <si>
    <t>向静</t>
  </si>
  <si>
    <t>33014060801717</t>
  </si>
  <si>
    <t>王钰淳</t>
  </si>
  <si>
    <t>33014060800804</t>
  </si>
  <si>
    <t>贺澳妮</t>
  </si>
  <si>
    <t>33014060801926</t>
  </si>
  <si>
    <t>侯蕊</t>
  </si>
  <si>
    <t>33014060800705</t>
  </si>
  <si>
    <t>周丽</t>
  </si>
  <si>
    <t>33014280200918</t>
  </si>
  <si>
    <t>乔钰童</t>
  </si>
  <si>
    <t>33014060801119</t>
  </si>
  <si>
    <t>杨卉</t>
  </si>
  <si>
    <t>33014060801510</t>
  </si>
  <si>
    <t>张圆</t>
  </si>
  <si>
    <t>33014050200107</t>
  </si>
  <si>
    <t>王江玲</t>
  </si>
  <si>
    <t>33014080107915</t>
  </si>
  <si>
    <t>吴雨果</t>
  </si>
  <si>
    <t>33014060801712</t>
  </si>
  <si>
    <t>胡修内</t>
  </si>
  <si>
    <t>33014080107424</t>
  </si>
  <si>
    <t>唐小洪</t>
  </si>
  <si>
    <t>33014900101401</t>
  </si>
  <si>
    <t>杜晓菲</t>
  </si>
  <si>
    <t>33014060800324</t>
  </si>
  <si>
    <t>丁江玲</t>
  </si>
  <si>
    <t>33014280204430</t>
  </si>
  <si>
    <t>潘宋格</t>
  </si>
  <si>
    <t>33014060802114</t>
  </si>
  <si>
    <t>孙冰洁</t>
  </si>
  <si>
    <t>33014060800113</t>
  </si>
  <si>
    <t>李敏</t>
  </si>
  <si>
    <t>33014010506428</t>
  </si>
  <si>
    <t>王璇</t>
  </si>
  <si>
    <t>33014060800206</t>
  </si>
  <si>
    <t>李远培</t>
  </si>
  <si>
    <t>33014030602721</t>
  </si>
  <si>
    <t>姚琴</t>
  </si>
  <si>
    <t>33014060801126</t>
  </si>
  <si>
    <t>曹兆丽</t>
  </si>
  <si>
    <t>33014060802121</t>
  </si>
  <si>
    <t>曾世琦</t>
  </si>
  <si>
    <t>33014010505224</t>
  </si>
  <si>
    <t>张盈莹</t>
  </si>
  <si>
    <t>33014060800427</t>
  </si>
  <si>
    <t>黄艺姝</t>
  </si>
  <si>
    <t>33014010504906</t>
  </si>
  <si>
    <t>周伦</t>
  </si>
  <si>
    <t>33014060800328</t>
  </si>
  <si>
    <t>陶心悦</t>
  </si>
  <si>
    <t>33014010506917</t>
  </si>
  <si>
    <t>王同蒙</t>
  </si>
  <si>
    <t>33014060800411</t>
  </si>
  <si>
    <t>闫诗雅</t>
  </si>
  <si>
    <t>33014060801808</t>
  </si>
  <si>
    <t>陈佳慧</t>
  </si>
  <si>
    <t>33014060801514</t>
  </si>
  <si>
    <t>张思维</t>
  </si>
  <si>
    <t>33014060800417</t>
  </si>
  <si>
    <t>欧阳文瑄</t>
  </si>
  <si>
    <t>33014030602717</t>
  </si>
  <si>
    <t>李秋月</t>
  </si>
  <si>
    <t>33014060800216</t>
  </si>
  <si>
    <t>崔张少骏</t>
  </si>
  <si>
    <t>33014010507128</t>
  </si>
  <si>
    <t>程仲魁</t>
  </si>
  <si>
    <t>33014010508727</t>
  </si>
  <si>
    <t>张思杰</t>
  </si>
  <si>
    <t>33014020400110</t>
  </si>
  <si>
    <t>陈楚寅</t>
  </si>
  <si>
    <t>33014060800809</t>
  </si>
  <si>
    <t>朱采薇</t>
  </si>
  <si>
    <t>33014060800923</t>
  </si>
  <si>
    <t>郭瑞</t>
  </si>
  <si>
    <t>33014060800513</t>
  </si>
  <si>
    <t>李可梦</t>
  </si>
  <si>
    <t>23014120203404</t>
  </si>
  <si>
    <t>初中语文（地方自主招聘农村教师岗）</t>
  </si>
  <si>
    <t>杜瑞琦</t>
  </si>
  <si>
    <t>23014060801522</t>
  </si>
  <si>
    <t>刘晶心</t>
  </si>
  <si>
    <t>23014060800414</t>
  </si>
  <si>
    <t>吕莉雯</t>
  </si>
  <si>
    <t>23014060800102</t>
  </si>
  <si>
    <t>王雅然</t>
  </si>
  <si>
    <t>23014060802105</t>
  </si>
  <si>
    <t>李倩</t>
  </si>
  <si>
    <t>23014060800715</t>
  </si>
  <si>
    <t>王赵蕊</t>
  </si>
  <si>
    <t>23014060801526</t>
  </si>
  <si>
    <t>陈苗苗</t>
  </si>
  <si>
    <t>23014060800629</t>
  </si>
  <si>
    <t>车飞洋</t>
  </si>
  <si>
    <t>23014060801707</t>
  </si>
  <si>
    <t>兰天华</t>
  </si>
  <si>
    <t>23014060801302</t>
  </si>
  <si>
    <t>许勇</t>
  </si>
  <si>
    <t>23014060801128</t>
  </si>
  <si>
    <t>余慧</t>
  </si>
  <si>
    <t>23014060802303</t>
  </si>
  <si>
    <t>王婧怡</t>
  </si>
  <si>
    <t>23014060801222</t>
  </si>
  <si>
    <t>吴晴晴</t>
  </si>
  <si>
    <t>23014060802415</t>
  </si>
  <si>
    <t>李雨濛</t>
  </si>
  <si>
    <t>23014100300813</t>
  </si>
  <si>
    <t>张小荟</t>
  </si>
  <si>
    <t>23014060800418</t>
  </si>
  <si>
    <t>郭浩杰</t>
  </si>
  <si>
    <t>23014060801530</t>
  </si>
  <si>
    <t>王爽</t>
  </si>
  <si>
    <t>23014060802007</t>
  </si>
  <si>
    <t>张佳</t>
  </si>
  <si>
    <t>23144061102320</t>
  </si>
  <si>
    <t>初中心理健康（地方自主招聘农村教师岗）</t>
  </si>
  <si>
    <t>张慧玲</t>
  </si>
  <si>
    <t>23144061102323</t>
  </si>
  <si>
    <t>杨观婷</t>
  </si>
  <si>
    <t>23144061102311</t>
  </si>
  <si>
    <t>肖帅</t>
  </si>
  <si>
    <t>23144061102326</t>
  </si>
  <si>
    <t>黎婷婷</t>
  </si>
  <si>
    <t>23144061102316</t>
  </si>
  <si>
    <t>罗聪颖</t>
  </si>
  <si>
    <t>23144061102426</t>
  </si>
  <si>
    <t>周新宇</t>
  </si>
  <si>
    <t>23144061102414</t>
  </si>
  <si>
    <t>王焕</t>
  </si>
  <si>
    <t>23144061102413</t>
  </si>
  <si>
    <t>彭香林</t>
  </si>
  <si>
    <t>23144061102328</t>
  </si>
  <si>
    <t>田俊格</t>
  </si>
  <si>
    <t>33134061102109</t>
  </si>
  <si>
    <t>初中信息技术（城镇义务教育学校教师岗）</t>
  </si>
  <si>
    <t>刘涌</t>
  </si>
  <si>
    <t>33134061102114</t>
  </si>
  <si>
    <t>许文强</t>
  </si>
  <si>
    <t>33134030105301</t>
  </si>
  <si>
    <t>李秋雨</t>
  </si>
  <si>
    <t>33024060900301</t>
  </si>
  <si>
    <t>初中数学（城镇义务教育学校教师岗）</t>
  </si>
  <si>
    <t>吕斐阳</t>
  </si>
  <si>
    <t>33024060901209</t>
  </si>
  <si>
    <t>黄金金</t>
  </si>
  <si>
    <t>33024060901322</t>
  </si>
  <si>
    <t>李澳灿</t>
  </si>
  <si>
    <t>33024060900802</t>
  </si>
  <si>
    <t>刘菁萍</t>
  </si>
  <si>
    <t>33024060901703</t>
  </si>
  <si>
    <t>徐嫚</t>
  </si>
  <si>
    <t>33024060901116</t>
  </si>
  <si>
    <t>周凤楠</t>
  </si>
  <si>
    <t>33024060802808</t>
  </si>
  <si>
    <t>陈开雨</t>
  </si>
  <si>
    <t>33024010401827</t>
  </si>
  <si>
    <t>闫利君</t>
  </si>
  <si>
    <t>33024060901417</t>
  </si>
  <si>
    <t>范盈盈</t>
  </si>
  <si>
    <t>33024010404203</t>
  </si>
  <si>
    <t>王怡然</t>
  </si>
  <si>
    <t>33024060901623</t>
  </si>
  <si>
    <t>周光辉</t>
  </si>
  <si>
    <t>33024030100822</t>
  </si>
  <si>
    <t>陈婷</t>
  </si>
  <si>
    <t>33024060901604</t>
  </si>
  <si>
    <t>刘帆</t>
  </si>
  <si>
    <t>33024060901217</t>
  </si>
  <si>
    <t>王心怡</t>
  </si>
  <si>
    <t>33024060901605</t>
  </si>
  <si>
    <t>张杰</t>
  </si>
  <si>
    <t>33024060802827</t>
  </si>
  <si>
    <t>刘欣</t>
  </si>
  <si>
    <t>33024060802818</t>
  </si>
  <si>
    <t>吕芳辰</t>
  </si>
  <si>
    <t>33024060802925</t>
  </si>
  <si>
    <t>李雨晗</t>
  </si>
  <si>
    <t>33024060900511</t>
  </si>
  <si>
    <t>肖环宇</t>
  </si>
  <si>
    <t>33024060900517</t>
  </si>
  <si>
    <t>陈瑶</t>
  </si>
  <si>
    <t>33024060901021</t>
  </si>
  <si>
    <t>陈叶</t>
  </si>
  <si>
    <t>33024060901025</t>
  </si>
  <si>
    <t>谭超廿</t>
  </si>
  <si>
    <t>33024060900520</t>
  </si>
  <si>
    <t>张欢心</t>
  </si>
  <si>
    <t>33024060900804</t>
  </si>
  <si>
    <t>严永烁</t>
  </si>
  <si>
    <t>33024060900510</t>
  </si>
  <si>
    <t>张蒙雨</t>
  </si>
  <si>
    <t>33024060901003</t>
  </si>
  <si>
    <t>郭诗卉</t>
  </si>
  <si>
    <t>33024060900112</t>
  </si>
  <si>
    <t>王玲如</t>
  </si>
  <si>
    <t>33024060901608</t>
  </si>
  <si>
    <t>刘星宇</t>
  </si>
  <si>
    <t>33024060901002</t>
  </si>
  <si>
    <t>范光炎</t>
  </si>
  <si>
    <t>33024060901223</t>
  </si>
  <si>
    <t>蹇若男</t>
  </si>
  <si>
    <t>33024030100321</t>
  </si>
  <si>
    <t>赵书俊</t>
  </si>
  <si>
    <t>33024090402302</t>
  </si>
  <si>
    <t>徐梦雨</t>
  </si>
  <si>
    <t>33024060901627</t>
  </si>
  <si>
    <t>李玉琪</t>
  </si>
  <si>
    <t>33024060900722</t>
  </si>
  <si>
    <t>张艳林</t>
  </si>
  <si>
    <t>33024060900215</t>
  </si>
  <si>
    <t>唐静萍</t>
  </si>
  <si>
    <t>33024060901528</t>
  </si>
  <si>
    <t>马可心</t>
  </si>
  <si>
    <t>33024010404302</t>
  </si>
  <si>
    <t>尹博文</t>
  </si>
  <si>
    <t>33024010402823</t>
  </si>
  <si>
    <t>赵洁</t>
  </si>
  <si>
    <t>33024010403727</t>
  </si>
  <si>
    <t>王闰萱</t>
  </si>
  <si>
    <t>33024060901811</t>
  </si>
  <si>
    <t>韩嘉琪</t>
  </si>
  <si>
    <t>33024060900926</t>
  </si>
  <si>
    <t>郑双翼</t>
  </si>
  <si>
    <t>33024010402005</t>
  </si>
  <si>
    <t>于若星</t>
  </si>
  <si>
    <t>33024060900921</t>
  </si>
  <si>
    <t>邓书洋</t>
  </si>
  <si>
    <t>33024060901418</t>
  </si>
  <si>
    <t>叶娟</t>
  </si>
  <si>
    <t>33024060900221</t>
  </si>
  <si>
    <t>杨柳柳</t>
  </si>
  <si>
    <t>33024010404011</t>
  </si>
  <si>
    <t>程玲玲</t>
  </si>
  <si>
    <t>33024280302106</t>
  </si>
  <si>
    <t>郭亚欣</t>
  </si>
  <si>
    <t>33024060901911</t>
  </si>
  <si>
    <t>王娇</t>
  </si>
  <si>
    <t>33024060900318</t>
  </si>
  <si>
    <t>王顺延</t>
  </si>
  <si>
    <t>33024060901210</t>
  </si>
  <si>
    <t>张婷婷</t>
  </si>
  <si>
    <t>33024060802811</t>
  </si>
  <si>
    <t>何理</t>
  </si>
  <si>
    <t>23024060900412</t>
  </si>
  <si>
    <t>初中数学（地方自主招聘农村教师岗）</t>
  </si>
  <si>
    <t>任少秋</t>
  </si>
  <si>
    <t>23024060901010</t>
  </si>
  <si>
    <t>刘亚茹</t>
  </si>
  <si>
    <t>23024060901214</t>
  </si>
  <si>
    <t>杨智丹</t>
  </si>
  <si>
    <t>23024060803003</t>
  </si>
  <si>
    <t>朱丽华</t>
  </si>
  <si>
    <t>23024060802801</t>
  </si>
  <si>
    <t>李婕</t>
  </si>
  <si>
    <t>23024060900617</t>
  </si>
  <si>
    <t>程晨</t>
  </si>
  <si>
    <t>23024060900910</t>
  </si>
  <si>
    <t>张俊捷</t>
  </si>
  <si>
    <t>23024060901308</t>
  </si>
  <si>
    <t>赵梅珍</t>
  </si>
  <si>
    <t>23024060900610</t>
  </si>
  <si>
    <t>汪小芳</t>
  </si>
  <si>
    <t>23024060803015</t>
  </si>
  <si>
    <t>刘晓辰</t>
  </si>
  <si>
    <t>23024060901919</t>
  </si>
  <si>
    <t>柳玉娇</t>
  </si>
  <si>
    <t>23024060803023</t>
  </si>
  <si>
    <t>史超越</t>
  </si>
  <si>
    <t>23024060900529</t>
  </si>
  <si>
    <t>陈东鑫</t>
  </si>
  <si>
    <t>23024060900207</t>
  </si>
  <si>
    <t>王科迪</t>
  </si>
  <si>
    <t>23024060900712</t>
  </si>
  <si>
    <t>孟晓月</t>
  </si>
  <si>
    <t>23024060900114</t>
  </si>
  <si>
    <t>唐梦霞</t>
  </si>
  <si>
    <t>23024060900925</t>
  </si>
  <si>
    <t>张易</t>
  </si>
  <si>
    <t>23024060901319</t>
  </si>
  <si>
    <t>魏晶晶</t>
  </si>
  <si>
    <t>23024060802929</t>
  </si>
  <si>
    <t>方思美</t>
  </si>
  <si>
    <t>23024060900823</t>
  </si>
  <si>
    <t>姜长灿</t>
  </si>
  <si>
    <t>23024060802816</t>
  </si>
  <si>
    <t>杨亚男</t>
  </si>
  <si>
    <t>23024060803001</t>
  </si>
  <si>
    <t>李月</t>
  </si>
  <si>
    <t>23024060901508</t>
  </si>
  <si>
    <t>彭艳玲</t>
  </si>
  <si>
    <t>23024060900211</t>
  </si>
  <si>
    <t>刘莎</t>
  </si>
  <si>
    <t>23024060900103</t>
  </si>
  <si>
    <t>邵佳会</t>
  </si>
  <si>
    <t>23024010403210</t>
  </si>
  <si>
    <t>侯咏琪</t>
  </si>
  <si>
    <t>23024060900901</t>
  </si>
  <si>
    <t>陈世迪</t>
  </si>
  <si>
    <t>23024060900415</t>
  </si>
  <si>
    <t>史柳慧</t>
  </si>
  <si>
    <t>23024010401718</t>
  </si>
  <si>
    <t>李雪柯</t>
  </si>
  <si>
    <t>23024010402126</t>
  </si>
  <si>
    <t>景孟杰</t>
  </si>
  <si>
    <t>23034060902517</t>
  </si>
  <si>
    <t>初中英语（地方自主招聘农村教师岗）</t>
  </si>
  <si>
    <t>张静雯</t>
  </si>
  <si>
    <t>23034060902808</t>
  </si>
  <si>
    <t>李伞</t>
  </si>
  <si>
    <t>23034061001310</t>
  </si>
  <si>
    <t>贺勤</t>
  </si>
  <si>
    <t>23034060902921</t>
  </si>
  <si>
    <t>熊迪</t>
  </si>
  <si>
    <t>23034061001802</t>
  </si>
  <si>
    <t>王西颖</t>
  </si>
  <si>
    <t>23034061001116</t>
  </si>
  <si>
    <t>窦玉洁</t>
  </si>
  <si>
    <t>23034061001622</t>
  </si>
  <si>
    <t>王晨晨</t>
  </si>
  <si>
    <t>23034060902417</t>
  </si>
  <si>
    <t>王马玲</t>
  </si>
  <si>
    <t>23034060902230</t>
  </si>
  <si>
    <t>王佳</t>
  </si>
  <si>
    <t>23034060902816</t>
  </si>
  <si>
    <t>李梦雨</t>
  </si>
  <si>
    <t>23034060902702</t>
  </si>
  <si>
    <t>郭玉琦</t>
  </si>
  <si>
    <t>23034061000528</t>
  </si>
  <si>
    <t>薛昕玥</t>
  </si>
  <si>
    <t>23034060902910</t>
  </si>
  <si>
    <t>徐丽</t>
  </si>
  <si>
    <t>23034060902628</t>
  </si>
  <si>
    <t>叶文静</t>
  </si>
  <si>
    <t>23034061000919</t>
  </si>
  <si>
    <t>陈晓</t>
  </si>
  <si>
    <t>23034061001703</t>
  </si>
  <si>
    <t>马芳芳</t>
  </si>
  <si>
    <t>23034061001527</t>
  </si>
  <si>
    <t>汪子妍</t>
  </si>
  <si>
    <t>23034061001524</t>
  </si>
  <si>
    <t>周润</t>
  </si>
  <si>
    <t>23034061000714</t>
  </si>
  <si>
    <t>李小玉</t>
  </si>
  <si>
    <t>23034061001824</t>
  </si>
  <si>
    <t>邵辉</t>
  </si>
  <si>
    <t>23034061000821</t>
  </si>
  <si>
    <t>朱贝</t>
  </si>
  <si>
    <t>23034061000718</t>
  </si>
  <si>
    <t>彭紫寒</t>
  </si>
  <si>
    <t>23034061000415</t>
  </si>
  <si>
    <t>刘婉</t>
  </si>
  <si>
    <t>23034061002403</t>
  </si>
  <si>
    <t>何佳怡</t>
  </si>
  <si>
    <t>23034061000509</t>
  </si>
  <si>
    <t>李诗雨</t>
  </si>
  <si>
    <t>23034060902415</t>
  </si>
  <si>
    <t>王雨寒</t>
  </si>
  <si>
    <t>23034061000308</t>
  </si>
  <si>
    <t>张晓瑜</t>
  </si>
  <si>
    <t>23034061000322</t>
  </si>
  <si>
    <t>李世炎</t>
  </si>
  <si>
    <t>23034061000106</t>
  </si>
  <si>
    <t>马文静</t>
  </si>
  <si>
    <t>23034061000412</t>
  </si>
  <si>
    <t>张一曼</t>
  </si>
  <si>
    <t>23034061001429</t>
  </si>
  <si>
    <t>徐欣怡</t>
  </si>
  <si>
    <t>23034061001001</t>
  </si>
  <si>
    <t>陈超</t>
  </si>
  <si>
    <t>23034060902615</t>
  </si>
  <si>
    <t>郭乔攀</t>
  </si>
  <si>
    <t>23034061001807</t>
  </si>
  <si>
    <t>鲁柯</t>
  </si>
  <si>
    <t>23034061000103</t>
  </si>
  <si>
    <t>王宇爽</t>
  </si>
  <si>
    <t>23034061001425</t>
  </si>
  <si>
    <t>王黎倩</t>
  </si>
  <si>
    <t>33034061001323</t>
  </si>
  <si>
    <t>初中英语（城镇义务教育学校教师岗）</t>
  </si>
  <si>
    <t>卢蕊</t>
  </si>
  <si>
    <t>33034020500422</t>
  </si>
  <si>
    <t>李佳</t>
  </si>
  <si>
    <t>33034061002021</t>
  </si>
  <si>
    <t>陈巧玲</t>
  </si>
  <si>
    <t>33034061000128</t>
  </si>
  <si>
    <t>冯玉婷</t>
  </si>
  <si>
    <t>33034061001419</t>
  </si>
  <si>
    <t>张丽丽</t>
  </si>
  <si>
    <t>33034060902216</t>
  </si>
  <si>
    <t>崔怡琳</t>
  </si>
  <si>
    <t>33034060902116</t>
  </si>
  <si>
    <t>翟玉佳</t>
  </si>
  <si>
    <t>33034061001311</t>
  </si>
  <si>
    <t>胡俊雪</t>
  </si>
  <si>
    <t>33034060902506</t>
  </si>
  <si>
    <t>户鸣凤</t>
  </si>
  <si>
    <t>33034061001629</t>
  </si>
  <si>
    <t>龚兰</t>
  </si>
  <si>
    <t>33034061001322</t>
  </si>
  <si>
    <t>程谨颖</t>
  </si>
  <si>
    <t>33034061000611</t>
  </si>
  <si>
    <t>刘嘉琦</t>
  </si>
  <si>
    <t>33034061001021</t>
  </si>
  <si>
    <t>李梦琪</t>
  </si>
  <si>
    <t>33034061000101</t>
  </si>
  <si>
    <t>牛俊瑶</t>
  </si>
  <si>
    <t>33034061000207</t>
  </si>
  <si>
    <t>刘阳</t>
  </si>
  <si>
    <t>33034061000511</t>
  </si>
  <si>
    <t>杜甜甜</t>
  </si>
  <si>
    <t>33034061000421</t>
  </si>
  <si>
    <t>费罗乐</t>
  </si>
  <si>
    <t>33034061000529</t>
  </si>
  <si>
    <t>唐苗苗</t>
  </si>
  <si>
    <t>33034061001011</t>
  </si>
  <si>
    <t>杨帅霞</t>
  </si>
  <si>
    <t>33034010406408</t>
  </si>
  <si>
    <t>汪鑫然</t>
  </si>
  <si>
    <t>33034061000706</t>
  </si>
  <si>
    <t>王靖怡</t>
  </si>
  <si>
    <t>33034061001018</t>
  </si>
  <si>
    <t>王淑媛</t>
  </si>
  <si>
    <t>33034061000224</t>
  </si>
  <si>
    <t>李梦婷</t>
  </si>
  <si>
    <t>33034060902503</t>
  </si>
  <si>
    <t>徐世芳</t>
  </si>
  <si>
    <t>33034061001819</t>
  </si>
  <si>
    <t>曾俊荣</t>
  </si>
  <si>
    <t>33034010406624</t>
  </si>
  <si>
    <t>赵娜</t>
  </si>
  <si>
    <t>33034061000527</t>
  </si>
  <si>
    <t>杨亚妮</t>
  </si>
  <si>
    <t>33034061001122</t>
  </si>
  <si>
    <t>景梦冉</t>
  </si>
  <si>
    <t>33034061001309</t>
  </si>
  <si>
    <t>张盼</t>
  </si>
  <si>
    <t>33034130204615</t>
  </si>
  <si>
    <t>胡静</t>
  </si>
  <si>
    <t>33084061200917</t>
  </si>
  <si>
    <t>初中化学（城镇义务教育学校教师岗）</t>
  </si>
  <si>
    <t>张雅玲</t>
  </si>
  <si>
    <t>33084061200815</t>
  </si>
  <si>
    <t>许承兰</t>
  </si>
  <si>
    <t>33084280205211</t>
  </si>
  <si>
    <t>王静怡</t>
  </si>
  <si>
    <t>33084061200820</t>
  </si>
  <si>
    <t>盛澳</t>
  </si>
  <si>
    <t>33084061201004</t>
  </si>
  <si>
    <t>徐亚娟</t>
  </si>
  <si>
    <t>33084061200823</t>
  </si>
  <si>
    <t>郭莉文</t>
  </si>
  <si>
    <t>33084100307826</t>
  </si>
  <si>
    <t>李鹏怡</t>
  </si>
  <si>
    <t>33084010410911</t>
  </si>
  <si>
    <t>张智慧</t>
  </si>
  <si>
    <t>33084061200711</t>
  </si>
  <si>
    <t>张今一</t>
  </si>
  <si>
    <t>33084061201010</t>
  </si>
  <si>
    <t>袁朝阳</t>
  </si>
  <si>
    <t>33084020504829</t>
  </si>
  <si>
    <t>许春琳</t>
  </si>
  <si>
    <t>33084030103725</t>
  </si>
  <si>
    <t>杨珊</t>
  </si>
  <si>
    <t>33084010410407</t>
  </si>
  <si>
    <t>齐亦婷</t>
  </si>
  <si>
    <t>33084061200808</t>
  </si>
  <si>
    <t>吕怡婷</t>
  </si>
  <si>
    <t>33084061200701</t>
  </si>
  <si>
    <t>李智敏</t>
  </si>
  <si>
    <t>33084061200924</t>
  </si>
  <si>
    <t>赵千秋</t>
  </si>
  <si>
    <t>33084061200719</t>
  </si>
  <si>
    <t>唐雪</t>
  </si>
  <si>
    <t>33084061200708</t>
  </si>
  <si>
    <t>黄娜</t>
  </si>
  <si>
    <t>33084010410609</t>
  </si>
  <si>
    <t>杨啸</t>
  </si>
  <si>
    <t>33084030103904</t>
  </si>
  <si>
    <t>黄艺凡</t>
  </si>
  <si>
    <t>33084061200627</t>
  </si>
  <si>
    <t>白梦雨</t>
  </si>
  <si>
    <t>33084061200629</t>
  </si>
  <si>
    <t>杨芸</t>
  </si>
  <si>
    <t>33084061201016</t>
  </si>
  <si>
    <t>田晓雨</t>
  </si>
  <si>
    <t>33084061200603</t>
  </si>
  <si>
    <t>尹斌怡</t>
  </si>
  <si>
    <t>33084061200611</t>
  </si>
  <si>
    <t>张苗</t>
  </si>
  <si>
    <t>33084030103801</t>
  </si>
  <si>
    <t>苏艳秋</t>
  </si>
  <si>
    <t>33084020504703</t>
  </si>
  <si>
    <t>牟港</t>
  </si>
  <si>
    <t>23084061200612</t>
  </si>
  <si>
    <t>初中化学（地方自主招聘农村教师岗）</t>
  </si>
  <si>
    <t>姚娟娟</t>
  </si>
  <si>
    <t>23084061200628</t>
  </si>
  <si>
    <t>刘贵秀</t>
  </si>
  <si>
    <t>23084280204825</t>
  </si>
  <si>
    <t>刘佳宁</t>
  </si>
  <si>
    <t>23084061200914</t>
  </si>
  <si>
    <t>王思怡</t>
  </si>
  <si>
    <t>23084061200607</t>
  </si>
  <si>
    <t>吴月</t>
  </si>
  <si>
    <t>23084061200613</t>
  </si>
  <si>
    <t>刘巧荣</t>
  </si>
  <si>
    <t>23084061201011</t>
  </si>
  <si>
    <t>袁姣</t>
  </si>
  <si>
    <t>23084061200608</t>
  </si>
  <si>
    <t>余晓</t>
  </si>
  <si>
    <t>23084061200602</t>
  </si>
  <si>
    <t>汤会新</t>
  </si>
  <si>
    <t>23084080110726</t>
  </si>
  <si>
    <t>彭谦</t>
  </si>
  <si>
    <t>23084061200717</t>
  </si>
  <si>
    <t>朱怡飞</t>
  </si>
  <si>
    <t>23084061201024</t>
  </si>
  <si>
    <t>张鑫瑞</t>
  </si>
  <si>
    <t>23084120207403</t>
  </si>
  <si>
    <t>徐乔灵</t>
  </si>
  <si>
    <t>23084061200804</t>
  </si>
  <si>
    <t>李虹雨</t>
  </si>
  <si>
    <t>23084010410817</t>
  </si>
  <si>
    <t>赵素玥</t>
  </si>
  <si>
    <t>23084061200727</t>
  </si>
  <si>
    <t>米雪风</t>
  </si>
  <si>
    <t>23084061200630</t>
  </si>
  <si>
    <t>赵瑞雪</t>
  </si>
  <si>
    <t>23084061200730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</si>
</sst>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8"/>
  <sheetViews>
    <sheetView tabSelected="1" topLeftCell="A240" workbookViewId="0">
      <selection activeCell="N265" sqref="N265"/>
    </sheetView>
  </sheetViews>
  <sheetFormatPr defaultColWidth="20.275" defaultRowHeight="20" customHeight="1"/>
  <cols>
    <col min="1" max="1" width="5.625" style="1" customWidth="1"/>
    <col min="2" max="2" width="8.625" style="1" customWidth="1"/>
    <col min="3" max="3" width="4.875" style="1" customWidth="1"/>
    <col min="4" max="4" width="16.5" style="1" customWidth="1"/>
    <col min="5" max="5" width="39.5" style="1" customWidth="1"/>
    <col min="6" max="6" width="7" style="1" customWidth="1"/>
    <col min="7" max="7" width="6.425" style="2" customWidth="1"/>
    <col min="8" max="8" width="9.125" style="3" customWidth="1"/>
    <col min="9" max="9" width="6.425" style="2" customWidth="1"/>
    <col min="10" max="11" width="9.125" style="3" customWidth="1"/>
    <col min="12" max="12" width="9.125" style="1" customWidth="1"/>
    <col min="13" max="16377" width="20.275" style="1" customWidth="1"/>
    <col min="16378" max="16384" width="20.275" style="1"/>
  </cols>
  <sheetData>
    <row r="1" ht="27" customHeight="1" spans="1:12">
      <c r="A1" s="4" t="s">
        <v>0</v>
      </c>
      <c r="B1" s="5"/>
      <c r="C1" s="5"/>
      <c r="D1" s="5"/>
      <c r="E1" s="5"/>
      <c r="F1" s="5"/>
      <c r="G1" s="6"/>
      <c r="H1" s="7"/>
      <c r="I1" s="6"/>
      <c r="J1" s="7"/>
      <c r="K1" s="7"/>
      <c r="L1" s="5"/>
    </row>
    <row r="2" ht="30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0" t="s">
        <v>9</v>
      </c>
      <c r="J2" s="11" t="s">
        <v>10</v>
      </c>
      <c r="K2" s="17" t="s">
        <v>11</v>
      </c>
      <c r="L2" s="8" t="s">
        <v>12</v>
      </c>
    </row>
    <row r="3" customHeight="1" spans="1:12">
      <c r="A3" s="12">
        <v>1</v>
      </c>
      <c r="B3" s="13" t="s">
        <v>13</v>
      </c>
      <c r="C3" s="13" t="s">
        <v>14</v>
      </c>
      <c r="D3" s="20" t="s">
        <v>15</v>
      </c>
      <c r="E3" s="13" t="s">
        <v>16</v>
      </c>
      <c r="F3" s="13">
        <v>28</v>
      </c>
      <c r="G3" s="14">
        <v>80.4</v>
      </c>
      <c r="H3" s="15">
        <f t="shared" ref="H3:H66" si="0">G3*0.4</f>
        <v>32.16</v>
      </c>
      <c r="I3" s="14">
        <v>82.92</v>
      </c>
      <c r="J3" s="15">
        <f t="shared" ref="J3:J66" si="1">I3*0.6</f>
        <v>49.752</v>
      </c>
      <c r="K3" s="18">
        <f t="shared" ref="K3:K66" si="2">H3+J3</f>
        <v>81.912</v>
      </c>
      <c r="L3" s="12">
        <f t="array" ref="L3">SUMPRODUCT((E3=$E$3:$E$308)*(K3&lt;$K$3:$K$308))+1</f>
        <v>1</v>
      </c>
    </row>
    <row r="4" customHeight="1" spans="1:12">
      <c r="A4" s="16">
        <v>2</v>
      </c>
      <c r="B4" s="13" t="s">
        <v>17</v>
      </c>
      <c r="C4" s="13" t="s">
        <v>14</v>
      </c>
      <c r="D4" s="13" t="s">
        <v>18</v>
      </c>
      <c r="E4" s="13" t="s">
        <v>16</v>
      </c>
      <c r="F4" s="13">
        <v>28</v>
      </c>
      <c r="G4" s="14">
        <v>78.2</v>
      </c>
      <c r="H4" s="15">
        <f t="shared" si="0"/>
        <v>31.28</v>
      </c>
      <c r="I4" s="14">
        <v>82.16</v>
      </c>
      <c r="J4" s="15">
        <f t="shared" si="1"/>
        <v>49.296</v>
      </c>
      <c r="K4" s="19">
        <f t="shared" si="2"/>
        <v>80.576</v>
      </c>
      <c r="L4" s="16">
        <f t="array" ref="L4">SUMPRODUCT((E4=$E$3:$E$308)*(K4&lt;$K$3:$K$308))+1</f>
        <v>2</v>
      </c>
    </row>
    <row r="5" customHeight="1" spans="1:12">
      <c r="A5" s="12">
        <v>3</v>
      </c>
      <c r="B5" s="13" t="s">
        <v>19</v>
      </c>
      <c r="C5" s="13" t="s">
        <v>14</v>
      </c>
      <c r="D5" s="13" t="s">
        <v>20</v>
      </c>
      <c r="E5" s="13" t="s">
        <v>16</v>
      </c>
      <c r="F5" s="13">
        <v>28</v>
      </c>
      <c r="G5" s="14">
        <v>78.2</v>
      </c>
      <c r="H5" s="15">
        <f t="shared" si="0"/>
        <v>31.28</v>
      </c>
      <c r="I5" s="14">
        <v>81.84</v>
      </c>
      <c r="J5" s="15">
        <f t="shared" si="1"/>
        <v>49.104</v>
      </c>
      <c r="K5" s="18">
        <f t="shared" si="2"/>
        <v>80.384</v>
      </c>
      <c r="L5" s="12">
        <f t="array" ref="L5">SUMPRODUCT((E5=$E$3:$E$308)*(K5&lt;$K$3:$K$308))+1</f>
        <v>3</v>
      </c>
    </row>
    <row r="6" customHeight="1" spans="1:12">
      <c r="A6" s="12">
        <v>4</v>
      </c>
      <c r="B6" s="13" t="s">
        <v>21</v>
      </c>
      <c r="C6" s="13" t="s">
        <v>14</v>
      </c>
      <c r="D6" s="13" t="s">
        <v>22</v>
      </c>
      <c r="E6" s="13" t="s">
        <v>16</v>
      </c>
      <c r="F6" s="13">
        <v>28</v>
      </c>
      <c r="G6" s="14">
        <v>78.15</v>
      </c>
      <c r="H6" s="15">
        <f t="shared" si="0"/>
        <v>31.26</v>
      </c>
      <c r="I6" s="14">
        <v>81.78</v>
      </c>
      <c r="J6" s="15">
        <f t="shared" si="1"/>
        <v>49.068</v>
      </c>
      <c r="K6" s="18">
        <f t="shared" si="2"/>
        <v>80.328</v>
      </c>
      <c r="L6" s="12">
        <f t="array" ref="L6">SUMPRODUCT((E6=$E$3:$E$308)*(K6&lt;$K$3:$K$308))+1</f>
        <v>4</v>
      </c>
    </row>
    <row r="7" customHeight="1" spans="1:12">
      <c r="A7" s="16">
        <v>5</v>
      </c>
      <c r="B7" s="13" t="s">
        <v>23</v>
      </c>
      <c r="C7" s="13" t="s">
        <v>14</v>
      </c>
      <c r="D7" s="13" t="s">
        <v>24</v>
      </c>
      <c r="E7" s="13" t="s">
        <v>16</v>
      </c>
      <c r="F7" s="13">
        <v>28</v>
      </c>
      <c r="G7" s="14">
        <v>79.35</v>
      </c>
      <c r="H7" s="15">
        <f t="shared" si="0"/>
        <v>31.74</v>
      </c>
      <c r="I7" s="14">
        <v>80.44</v>
      </c>
      <c r="J7" s="15">
        <f t="shared" si="1"/>
        <v>48.264</v>
      </c>
      <c r="K7" s="18">
        <f t="shared" si="2"/>
        <v>80.004</v>
      </c>
      <c r="L7" s="12">
        <f t="array" ref="L7">SUMPRODUCT((E7=$E$3:$E$308)*(K7&lt;$K$3:$K$308))+1</f>
        <v>5</v>
      </c>
    </row>
    <row r="8" customHeight="1" spans="1:12">
      <c r="A8" s="12">
        <v>6</v>
      </c>
      <c r="B8" s="13" t="s">
        <v>25</v>
      </c>
      <c r="C8" s="13" t="s">
        <v>14</v>
      </c>
      <c r="D8" s="13" t="s">
        <v>26</v>
      </c>
      <c r="E8" s="13" t="s">
        <v>16</v>
      </c>
      <c r="F8" s="13">
        <v>28</v>
      </c>
      <c r="G8" s="14">
        <v>76.55</v>
      </c>
      <c r="H8" s="15">
        <f t="shared" si="0"/>
        <v>30.62</v>
      </c>
      <c r="I8" s="14">
        <v>82.26</v>
      </c>
      <c r="J8" s="15">
        <f t="shared" si="1"/>
        <v>49.356</v>
      </c>
      <c r="K8" s="18">
        <f t="shared" si="2"/>
        <v>79.976</v>
      </c>
      <c r="L8" s="12">
        <f t="array" ref="L8">SUMPRODUCT((E8=$E$3:$E$308)*(K8&lt;$K$3:$K$308))+1</f>
        <v>6</v>
      </c>
    </row>
    <row r="9" customHeight="1" spans="1:12">
      <c r="A9" s="12">
        <v>7</v>
      </c>
      <c r="B9" s="13" t="s">
        <v>27</v>
      </c>
      <c r="C9" s="13" t="s">
        <v>28</v>
      </c>
      <c r="D9" s="13" t="s">
        <v>29</v>
      </c>
      <c r="E9" s="13" t="s">
        <v>16</v>
      </c>
      <c r="F9" s="13">
        <v>28</v>
      </c>
      <c r="G9" s="14">
        <v>76.5</v>
      </c>
      <c r="H9" s="15">
        <f t="shared" si="0"/>
        <v>30.6</v>
      </c>
      <c r="I9" s="14">
        <v>82.28</v>
      </c>
      <c r="J9" s="15">
        <f t="shared" si="1"/>
        <v>49.368</v>
      </c>
      <c r="K9" s="18">
        <f t="shared" si="2"/>
        <v>79.968</v>
      </c>
      <c r="L9" s="12">
        <f t="array" ref="L9">SUMPRODUCT((E9=$E$3:$E$308)*(K9&lt;$K$3:$K$308))+1</f>
        <v>7</v>
      </c>
    </row>
    <row r="10" customHeight="1" spans="1:12">
      <c r="A10" s="16">
        <v>8</v>
      </c>
      <c r="B10" s="13" t="s">
        <v>30</v>
      </c>
      <c r="C10" s="13" t="s">
        <v>14</v>
      </c>
      <c r="D10" s="13" t="s">
        <v>31</v>
      </c>
      <c r="E10" s="13" t="s">
        <v>16</v>
      </c>
      <c r="F10" s="13">
        <v>28</v>
      </c>
      <c r="G10" s="14">
        <v>73.2</v>
      </c>
      <c r="H10" s="15">
        <f t="shared" si="0"/>
        <v>29.28</v>
      </c>
      <c r="I10" s="14">
        <v>83.78</v>
      </c>
      <c r="J10" s="15">
        <f t="shared" si="1"/>
        <v>50.268</v>
      </c>
      <c r="K10" s="18">
        <f t="shared" si="2"/>
        <v>79.548</v>
      </c>
      <c r="L10" s="12">
        <f t="array" ref="L10">SUMPRODUCT((E10=$E$3:$E$308)*(K10&lt;$K$3:$K$308))+1</f>
        <v>8</v>
      </c>
    </row>
    <row r="11" customHeight="1" spans="1:12">
      <c r="A11" s="12">
        <v>9</v>
      </c>
      <c r="B11" s="13" t="s">
        <v>32</v>
      </c>
      <c r="C11" s="13" t="s">
        <v>14</v>
      </c>
      <c r="D11" s="13" t="s">
        <v>33</v>
      </c>
      <c r="E11" s="13" t="s">
        <v>16</v>
      </c>
      <c r="F11" s="13">
        <v>28</v>
      </c>
      <c r="G11" s="14">
        <v>75.6</v>
      </c>
      <c r="H11" s="15">
        <f t="shared" si="0"/>
        <v>30.24</v>
      </c>
      <c r="I11" s="14">
        <v>81.98</v>
      </c>
      <c r="J11" s="15">
        <f t="shared" si="1"/>
        <v>49.188</v>
      </c>
      <c r="K11" s="18">
        <f t="shared" si="2"/>
        <v>79.428</v>
      </c>
      <c r="L11" s="12">
        <f t="array" ref="L11">SUMPRODUCT((E11=$E$3:$E$308)*(K11&lt;$K$3:$K$308))+1</f>
        <v>9</v>
      </c>
    </row>
    <row r="12" customHeight="1" spans="1:12">
      <c r="A12" s="12">
        <v>10</v>
      </c>
      <c r="B12" s="13" t="s">
        <v>34</v>
      </c>
      <c r="C12" s="13" t="s">
        <v>14</v>
      </c>
      <c r="D12" s="13" t="s">
        <v>35</v>
      </c>
      <c r="E12" s="13" t="s">
        <v>16</v>
      </c>
      <c r="F12" s="13">
        <v>28</v>
      </c>
      <c r="G12" s="14">
        <v>78.55</v>
      </c>
      <c r="H12" s="15">
        <f t="shared" si="0"/>
        <v>31.42</v>
      </c>
      <c r="I12" s="14">
        <v>79.84</v>
      </c>
      <c r="J12" s="15">
        <f t="shared" si="1"/>
        <v>47.904</v>
      </c>
      <c r="K12" s="18">
        <f t="shared" si="2"/>
        <v>79.324</v>
      </c>
      <c r="L12" s="12">
        <f t="array" ref="L12">SUMPRODUCT((E12=$E$3:$E$308)*(K12&lt;$K$3:$K$308))+1</f>
        <v>10</v>
      </c>
    </row>
    <row r="13" customHeight="1" spans="1:12">
      <c r="A13" s="16">
        <v>11</v>
      </c>
      <c r="B13" s="13" t="s">
        <v>36</v>
      </c>
      <c r="C13" s="13" t="s">
        <v>14</v>
      </c>
      <c r="D13" s="13" t="s">
        <v>37</v>
      </c>
      <c r="E13" s="13" t="s">
        <v>16</v>
      </c>
      <c r="F13" s="13">
        <v>28</v>
      </c>
      <c r="G13" s="14">
        <v>75.4</v>
      </c>
      <c r="H13" s="15">
        <f t="shared" si="0"/>
        <v>30.16</v>
      </c>
      <c r="I13" s="14">
        <v>81.88</v>
      </c>
      <c r="J13" s="15">
        <f t="shared" si="1"/>
        <v>49.128</v>
      </c>
      <c r="K13" s="18">
        <f t="shared" si="2"/>
        <v>79.288</v>
      </c>
      <c r="L13" s="12">
        <f t="array" ref="L13">SUMPRODUCT((E13=$E$3:$E$308)*(K13&lt;$K$3:$K$308))+1</f>
        <v>11</v>
      </c>
    </row>
    <row r="14" customHeight="1" spans="1:12">
      <c r="A14" s="12">
        <v>12</v>
      </c>
      <c r="B14" s="13" t="s">
        <v>38</v>
      </c>
      <c r="C14" s="13" t="s">
        <v>14</v>
      </c>
      <c r="D14" s="13" t="s">
        <v>39</v>
      </c>
      <c r="E14" s="13" t="s">
        <v>16</v>
      </c>
      <c r="F14" s="13">
        <v>28</v>
      </c>
      <c r="G14" s="14">
        <v>76.2</v>
      </c>
      <c r="H14" s="15">
        <f t="shared" si="0"/>
        <v>30.48</v>
      </c>
      <c r="I14" s="14">
        <v>81.34</v>
      </c>
      <c r="J14" s="15">
        <f t="shared" si="1"/>
        <v>48.804</v>
      </c>
      <c r="K14" s="18">
        <f t="shared" si="2"/>
        <v>79.284</v>
      </c>
      <c r="L14" s="12">
        <f t="array" ref="L14">SUMPRODUCT((E14=$E$3:$E$308)*(K14&lt;$K$3:$K$308))+1</f>
        <v>12</v>
      </c>
    </row>
    <row r="15" customHeight="1" spans="1:12">
      <c r="A15" s="12">
        <v>13</v>
      </c>
      <c r="B15" s="13" t="s">
        <v>40</v>
      </c>
      <c r="C15" s="13" t="s">
        <v>14</v>
      </c>
      <c r="D15" s="13" t="s">
        <v>41</v>
      </c>
      <c r="E15" s="13" t="s">
        <v>16</v>
      </c>
      <c r="F15" s="13">
        <v>28</v>
      </c>
      <c r="G15" s="14">
        <v>74.9</v>
      </c>
      <c r="H15" s="15">
        <f t="shared" si="0"/>
        <v>29.96</v>
      </c>
      <c r="I15" s="14">
        <v>82.08</v>
      </c>
      <c r="J15" s="15">
        <f t="shared" si="1"/>
        <v>49.248</v>
      </c>
      <c r="K15" s="18">
        <f t="shared" si="2"/>
        <v>79.208</v>
      </c>
      <c r="L15" s="12">
        <f t="array" ref="L15">SUMPRODUCT((E15=$E$3:$E$308)*(K15&lt;$K$3:$K$308))+1</f>
        <v>13</v>
      </c>
    </row>
    <row r="16" customHeight="1" spans="1:12">
      <c r="A16" s="16">
        <v>14</v>
      </c>
      <c r="B16" s="13" t="s">
        <v>42</v>
      </c>
      <c r="C16" s="13" t="s">
        <v>14</v>
      </c>
      <c r="D16" s="13" t="s">
        <v>43</v>
      </c>
      <c r="E16" s="13" t="s">
        <v>16</v>
      </c>
      <c r="F16" s="13">
        <v>28</v>
      </c>
      <c r="G16" s="14">
        <v>78.35</v>
      </c>
      <c r="H16" s="15">
        <f t="shared" si="0"/>
        <v>31.34</v>
      </c>
      <c r="I16" s="14">
        <v>79.6</v>
      </c>
      <c r="J16" s="15">
        <f t="shared" si="1"/>
        <v>47.76</v>
      </c>
      <c r="K16" s="18">
        <f t="shared" si="2"/>
        <v>79.1</v>
      </c>
      <c r="L16" s="12">
        <f t="array" ref="L16">SUMPRODUCT((E16=$E$3:$E$308)*(K16&lt;$K$3:$K$308))+1</f>
        <v>14</v>
      </c>
    </row>
    <row r="17" customHeight="1" spans="1:12">
      <c r="A17" s="12">
        <v>15</v>
      </c>
      <c r="B17" s="13" t="s">
        <v>44</v>
      </c>
      <c r="C17" s="13" t="s">
        <v>14</v>
      </c>
      <c r="D17" s="13" t="s">
        <v>45</v>
      </c>
      <c r="E17" s="13" t="s">
        <v>16</v>
      </c>
      <c r="F17" s="13">
        <v>28</v>
      </c>
      <c r="G17" s="14">
        <v>75.45</v>
      </c>
      <c r="H17" s="15">
        <f t="shared" si="0"/>
        <v>30.18</v>
      </c>
      <c r="I17" s="14">
        <v>81.28</v>
      </c>
      <c r="J17" s="15">
        <f t="shared" si="1"/>
        <v>48.768</v>
      </c>
      <c r="K17" s="18">
        <f t="shared" si="2"/>
        <v>78.948</v>
      </c>
      <c r="L17" s="12">
        <f t="array" ref="L17">SUMPRODUCT((E17=$E$3:$E$308)*(K17&lt;$K$3:$K$308))+1</f>
        <v>15</v>
      </c>
    </row>
    <row r="18" customHeight="1" spans="1:12">
      <c r="A18" s="12">
        <v>16</v>
      </c>
      <c r="B18" s="13" t="s">
        <v>46</v>
      </c>
      <c r="C18" s="13" t="s">
        <v>14</v>
      </c>
      <c r="D18" s="13" t="s">
        <v>47</v>
      </c>
      <c r="E18" s="13" t="s">
        <v>16</v>
      </c>
      <c r="F18" s="13">
        <v>28</v>
      </c>
      <c r="G18" s="14">
        <v>76.6</v>
      </c>
      <c r="H18" s="15">
        <f t="shared" si="0"/>
        <v>30.64</v>
      </c>
      <c r="I18" s="14">
        <v>80.28</v>
      </c>
      <c r="J18" s="15">
        <f t="shared" si="1"/>
        <v>48.168</v>
      </c>
      <c r="K18" s="18">
        <f t="shared" si="2"/>
        <v>78.808</v>
      </c>
      <c r="L18" s="12">
        <f t="array" ref="L18">SUMPRODUCT((E18=$E$3:$E$308)*(K18&lt;$K$3:$K$308))+1</f>
        <v>16</v>
      </c>
    </row>
    <row r="19" customHeight="1" spans="1:12">
      <c r="A19" s="16">
        <v>17</v>
      </c>
      <c r="B19" s="13" t="s">
        <v>48</v>
      </c>
      <c r="C19" s="13" t="s">
        <v>14</v>
      </c>
      <c r="D19" s="13" t="s">
        <v>49</v>
      </c>
      <c r="E19" s="13" t="s">
        <v>16</v>
      </c>
      <c r="F19" s="13">
        <v>28</v>
      </c>
      <c r="G19" s="14">
        <v>76.05</v>
      </c>
      <c r="H19" s="15">
        <f t="shared" si="0"/>
        <v>30.42</v>
      </c>
      <c r="I19" s="14">
        <v>80.64</v>
      </c>
      <c r="J19" s="15">
        <f t="shared" si="1"/>
        <v>48.384</v>
      </c>
      <c r="K19" s="18">
        <f t="shared" si="2"/>
        <v>78.804</v>
      </c>
      <c r="L19" s="12">
        <f t="array" ref="L19">SUMPRODUCT((E19=$E$3:$E$308)*(K19&lt;$K$3:$K$308))+1</f>
        <v>17</v>
      </c>
    </row>
    <row r="20" customHeight="1" spans="1:12">
      <c r="A20" s="12">
        <v>18</v>
      </c>
      <c r="B20" s="13" t="s">
        <v>50</v>
      </c>
      <c r="C20" s="13" t="s">
        <v>14</v>
      </c>
      <c r="D20" s="13" t="s">
        <v>51</v>
      </c>
      <c r="E20" s="13" t="s">
        <v>16</v>
      </c>
      <c r="F20" s="13">
        <v>28</v>
      </c>
      <c r="G20" s="14">
        <v>76.05</v>
      </c>
      <c r="H20" s="15">
        <f t="shared" si="0"/>
        <v>30.42</v>
      </c>
      <c r="I20" s="14">
        <v>80.1</v>
      </c>
      <c r="J20" s="15">
        <f t="shared" si="1"/>
        <v>48.06</v>
      </c>
      <c r="K20" s="18">
        <f t="shared" si="2"/>
        <v>78.48</v>
      </c>
      <c r="L20" s="12">
        <f t="array" ref="L20">SUMPRODUCT((E20=$E$3:$E$308)*(K20&lt;$K$3:$K$308))+1</f>
        <v>18</v>
      </c>
    </row>
    <row r="21" customHeight="1" spans="1:12">
      <c r="A21" s="12">
        <v>19</v>
      </c>
      <c r="B21" s="13" t="s">
        <v>52</v>
      </c>
      <c r="C21" s="13" t="s">
        <v>14</v>
      </c>
      <c r="D21" s="13" t="s">
        <v>53</v>
      </c>
      <c r="E21" s="13" t="s">
        <v>16</v>
      </c>
      <c r="F21" s="13">
        <v>28</v>
      </c>
      <c r="G21" s="14">
        <v>76.55</v>
      </c>
      <c r="H21" s="15">
        <f t="shared" si="0"/>
        <v>30.62</v>
      </c>
      <c r="I21" s="14">
        <v>79.7</v>
      </c>
      <c r="J21" s="15">
        <f t="shared" si="1"/>
        <v>47.82</v>
      </c>
      <c r="K21" s="18">
        <f t="shared" si="2"/>
        <v>78.44</v>
      </c>
      <c r="L21" s="12">
        <f t="array" ref="L21">SUMPRODUCT((E21=$E$3:$E$308)*(K21&lt;$K$3:$K$308))+1</f>
        <v>19</v>
      </c>
    </row>
    <row r="22" customHeight="1" spans="1:12">
      <c r="A22" s="16">
        <v>20</v>
      </c>
      <c r="B22" s="13" t="s">
        <v>54</v>
      </c>
      <c r="C22" s="13" t="s">
        <v>14</v>
      </c>
      <c r="D22" s="13" t="s">
        <v>55</v>
      </c>
      <c r="E22" s="13" t="s">
        <v>16</v>
      </c>
      <c r="F22" s="13">
        <v>28</v>
      </c>
      <c r="G22" s="14">
        <v>74.6</v>
      </c>
      <c r="H22" s="15">
        <f t="shared" si="0"/>
        <v>29.84</v>
      </c>
      <c r="I22" s="14">
        <v>80.88</v>
      </c>
      <c r="J22" s="15">
        <f t="shared" si="1"/>
        <v>48.528</v>
      </c>
      <c r="K22" s="18">
        <f t="shared" si="2"/>
        <v>78.368</v>
      </c>
      <c r="L22" s="12">
        <f t="array" ref="L22">SUMPRODUCT((E22=$E$3:$E$308)*(K22&lt;$K$3:$K$308))+1</f>
        <v>20</v>
      </c>
    </row>
    <row r="23" customHeight="1" spans="1:12">
      <c r="A23" s="12">
        <v>21</v>
      </c>
      <c r="B23" s="13" t="s">
        <v>56</v>
      </c>
      <c r="C23" s="13" t="s">
        <v>14</v>
      </c>
      <c r="D23" s="13" t="s">
        <v>57</v>
      </c>
      <c r="E23" s="13" t="s">
        <v>16</v>
      </c>
      <c r="F23" s="13">
        <v>28</v>
      </c>
      <c r="G23" s="14">
        <v>76.1</v>
      </c>
      <c r="H23" s="15">
        <f t="shared" si="0"/>
        <v>30.44</v>
      </c>
      <c r="I23" s="14">
        <v>79.5</v>
      </c>
      <c r="J23" s="15">
        <f t="shared" si="1"/>
        <v>47.7</v>
      </c>
      <c r="K23" s="18">
        <f t="shared" si="2"/>
        <v>78.14</v>
      </c>
      <c r="L23" s="12">
        <f t="array" ref="L23">SUMPRODUCT((E23=$E$3:$E$308)*(K23&lt;$K$3:$K$308))+1</f>
        <v>21</v>
      </c>
    </row>
    <row r="24" customHeight="1" spans="1:12">
      <c r="A24" s="12">
        <v>22</v>
      </c>
      <c r="B24" s="13" t="s">
        <v>58</v>
      </c>
      <c r="C24" s="13" t="s">
        <v>14</v>
      </c>
      <c r="D24" s="13" t="s">
        <v>59</v>
      </c>
      <c r="E24" s="13" t="s">
        <v>16</v>
      </c>
      <c r="F24" s="13">
        <v>28</v>
      </c>
      <c r="G24" s="14">
        <v>74.9</v>
      </c>
      <c r="H24" s="15">
        <f t="shared" si="0"/>
        <v>29.96</v>
      </c>
      <c r="I24" s="14">
        <v>80.3</v>
      </c>
      <c r="J24" s="15">
        <f t="shared" si="1"/>
        <v>48.18</v>
      </c>
      <c r="K24" s="18">
        <f t="shared" si="2"/>
        <v>78.14</v>
      </c>
      <c r="L24" s="12">
        <f t="array" ref="L24">SUMPRODUCT((E24=$E$3:$E$308)*(K24&lt;$K$3:$K$308))+1</f>
        <v>21</v>
      </c>
    </row>
    <row r="25" customHeight="1" spans="1:12">
      <c r="A25" s="16">
        <v>23</v>
      </c>
      <c r="B25" s="13" t="s">
        <v>60</v>
      </c>
      <c r="C25" s="13" t="s">
        <v>14</v>
      </c>
      <c r="D25" s="13" t="s">
        <v>61</v>
      </c>
      <c r="E25" s="13" t="s">
        <v>16</v>
      </c>
      <c r="F25" s="13">
        <v>28</v>
      </c>
      <c r="G25" s="14">
        <v>74.35</v>
      </c>
      <c r="H25" s="15">
        <f t="shared" si="0"/>
        <v>29.74</v>
      </c>
      <c r="I25" s="14">
        <v>80.4</v>
      </c>
      <c r="J25" s="15">
        <f t="shared" si="1"/>
        <v>48.24</v>
      </c>
      <c r="K25" s="18">
        <f t="shared" si="2"/>
        <v>77.98</v>
      </c>
      <c r="L25" s="12">
        <f t="array" ref="L25">SUMPRODUCT((E25=$E$3:$E$308)*(K25&lt;$K$3:$K$308))+1</f>
        <v>23</v>
      </c>
    </row>
    <row r="26" customHeight="1" spans="1:12">
      <c r="A26" s="12">
        <v>24</v>
      </c>
      <c r="B26" s="13" t="s">
        <v>62</v>
      </c>
      <c r="C26" s="13" t="s">
        <v>14</v>
      </c>
      <c r="D26" s="13" t="s">
        <v>63</v>
      </c>
      <c r="E26" s="13" t="s">
        <v>16</v>
      </c>
      <c r="F26" s="13">
        <v>28</v>
      </c>
      <c r="G26" s="14">
        <v>78.7</v>
      </c>
      <c r="H26" s="15">
        <f t="shared" si="0"/>
        <v>31.48</v>
      </c>
      <c r="I26" s="14">
        <v>77.42</v>
      </c>
      <c r="J26" s="15">
        <f t="shared" si="1"/>
        <v>46.452</v>
      </c>
      <c r="K26" s="18">
        <f t="shared" si="2"/>
        <v>77.932</v>
      </c>
      <c r="L26" s="12">
        <f t="array" ref="L26">SUMPRODUCT((E26=$E$3:$E$308)*(K26&lt;$K$3:$K$308))+1</f>
        <v>24</v>
      </c>
    </row>
    <row r="27" customHeight="1" spans="1:12">
      <c r="A27" s="12">
        <v>25</v>
      </c>
      <c r="B27" s="13" t="s">
        <v>64</v>
      </c>
      <c r="C27" s="13" t="s">
        <v>14</v>
      </c>
      <c r="D27" s="13" t="s">
        <v>65</v>
      </c>
      <c r="E27" s="13" t="s">
        <v>16</v>
      </c>
      <c r="F27" s="13">
        <v>28</v>
      </c>
      <c r="G27" s="14">
        <v>78.85</v>
      </c>
      <c r="H27" s="15">
        <f t="shared" si="0"/>
        <v>31.54</v>
      </c>
      <c r="I27" s="14">
        <v>77.3</v>
      </c>
      <c r="J27" s="15">
        <f t="shared" si="1"/>
        <v>46.38</v>
      </c>
      <c r="K27" s="18">
        <f t="shared" si="2"/>
        <v>77.92</v>
      </c>
      <c r="L27" s="12">
        <f t="array" ref="L27">SUMPRODUCT((E27=$E$3:$E$308)*(K27&lt;$K$3:$K$308))+1</f>
        <v>25</v>
      </c>
    </row>
    <row r="28" customHeight="1" spans="1:12">
      <c r="A28" s="16">
        <v>26</v>
      </c>
      <c r="B28" s="13" t="s">
        <v>66</v>
      </c>
      <c r="C28" s="13" t="s">
        <v>14</v>
      </c>
      <c r="D28" s="13" t="s">
        <v>67</v>
      </c>
      <c r="E28" s="13" t="s">
        <v>16</v>
      </c>
      <c r="F28" s="13">
        <v>28</v>
      </c>
      <c r="G28" s="14">
        <v>75.65</v>
      </c>
      <c r="H28" s="15">
        <f t="shared" si="0"/>
        <v>30.26</v>
      </c>
      <c r="I28" s="14">
        <v>79.38</v>
      </c>
      <c r="J28" s="15">
        <f t="shared" si="1"/>
        <v>47.628</v>
      </c>
      <c r="K28" s="18">
        <f t="shared" si="2"/>
        <v>77.888</v>
      </c>
      <c r="L28" s="12">
        <f t="array" ref="L28">SUMPRODUCT((E28=$E$3:$E$308)*(K28&lt;$K$3:$K$308))+1</f>
        <v>26</v>
      </c>
    </row>
    <row r="29" customHeight="1" spans="1:12">
      <c r="A29" s="12">
        <v>27</v>
      </c>
      <c r="B29" s="13" t="s">
        <v>68</v>
      </c>
      <c r="C29" s="13" t="s">
        <v>14</v>
      </c>
      <c r="D29" s="13" t="s">
        <v>69</v>
      </c>
      <c r="E29" s="13" t="s">
        <v>16</v>
      </c>
      <c r="F29" s="13">
        <v>28</v>
      </c>
      <c r="G29" s="14">
        <v>73.2</v>
      </c>
      <c r="H29" s="15">
        <f t="shared" si="0"/>
        <v>29.28</v>
      </c>
      <c r="I29" s="14">
        <v>80.82</v>
      </c>
      <c r="J29" s="15">
        <f t="shared" si="1"/>
        <v>48.492</v>
      </c>
      <c r="K29" s="18">
        <f t="shared" si="2"/>
        <v>77.772</v>
      </c>
      <c r="L29" s="12">
        <f t="array" ref="L29">SUMPRODUCT((E29=$E$3:$E$308)*(K29&lt;$K$3:$K$308))+1</f>
        <v>27</v>
      </c>
    </row>
    <row r="30" customHeight="1" spans="1:12">
      <c r="A30" s="12">
        <v>28</v>
      </c>
      <c r="B30" s="13" t="s">
        <v>70</v>
      </c>
      <c r="C30" s="13" t="s">
        <v>14</v>
      </c>
      <c r="D30" s="13" t="s">
        <v>71</v>
      </c>
      <c r="E30" s="13" t="s">
        <v>16</v>
      </c>
      <c r="F30" s="13">
        <v>28</v>
      </c>
      <c r="G30" s="14">
        <v>76.8</v>
      </c>
      <c r="H30" s="15">
        <f t="shared" si="0"/>
        <v>30.72</v>
      </c>
      <c r="I30" s="14">
        <v>78.4</v>
      </c>
      <c r="J30" s="15">
        <f t="shared" si="1"/>
        <v>47.04</v>
      </c>
      <c r="K30" s="18">
        <f t="shared" si="2"/>
        <v>77.76</v>
      </c>
      <c r="L30" s="12">
        <f t="array" ref="L30">SUMPRODUCT((E30=$E$3:$E$308)*(K30&lt;$K$3:$K$308))+1</f>
        <v>28</v>
      </c>
    </row>
    <row r="31" customHeight="1" spans="1:12">
      <c r="A31" s="16">
        <v>29</v>
      </c>
      <c r="B31" s="13" t="s">
        <v>72</v>
      </c>
      <c r="C31" s="13" t="s">
        <v>14</v>
      </c>
      <c r="D31" s="13" t="s">
        <v>73</v>
      </c>
      <c r="E31" s="13" t="s">
        <v>16</v>
      </c>
      <c r="F31" s="13">
        <v>28</v>
      </c>
      <c r="G31" s="14">
        <v>76.35</v>
      </c>
      <c r="H31" s="15">
        <f t="shared" si="0"/>
        <v>30.54</v>
      </c>
      <c r="I31" s="14">
        <v>78.66</v>
      </c>
      <c r="J31" s="15">
        <f t="shared" si="1"/>
        <v>47.196</v>
      </c>
      <c r="K31" s="18">
        <f t="shared" si="2"/>
        <v>77.736</v>
      </c>
      <c r="L31" s="12">
        <f t="array" ref="L31">SUMPRODUCT((E31=$E$3:$E$308)*(K31&lt;$K$3:$K$308))+1</f>
        <v>29</v>
      </c>
    </row>
    <row r="32" customHeight="1" spans="1:12">
      <c r="A32" s="12">
        <v>30</v>
      </c>
      <c r="B32" s="13" t="s">
        <v>74</v>
      </c>
      <c r="C32" s="13" t="s">
        <v>14</v>
      </c>
      <c r="D32" s="13" t="s">
        <v>75</v>
      </c>
      <c r="E32" s="13" t="s">
        <v>16</v>
      </c>
      <c r="F32" s="13">
        <v>28</v>
      </c>
      <c r="G32" s="14">
        <v>78.65</v>
      </c>
      <c r="H32" s="15">
        <f t="shared" si="0"/>
        <v>31.46</v>
      </c>
      <c r="I32" s="14">
        <v>77.1</v>
      </c>
      <c r="J32" s="15">
        <f t="shared" si="1"/>
        <v>46.26</v>
      </c>
      <c r="K32" s="18">
        <f t="shared" si="2"/>
        <v>77.72</v>
      </c>
      <c r="L32" s="12">
        <f t="array" ref="L32">SUMPRODUCT((E32=$E$3:$E$308)*(K32&lt;$K$3:$K$308))+1</f>
        <v>30</v>
      </c>
    </row>
    <row r="33" customHeight="1" spans="1:12">
      <c r="A33" s="12">
        <v>31</v>
      </c>
      <c r="B33" s="13" t="s">
        <v>76</v>
      </c>
      <c r="C33" s="13" t="s">
        <v>14</v>
      </c>
      <c r="D33" s="13" t="s">
        <v>77</v>
      </c>
      <c r="E33" s="13" t="s">
        <v>16</v>
      </c>
      <c r="F33" s="13">
        <v>28</v>
      </c>
      <c r="G33" s="14">
        <v>76.35</v>
      </c>
      <c r="H33" s="15">
        <f t="shared" si="0"/>
        <v>30.54</v>
      </c>
      <c r="I33" s="14">
        <v>78.58</v>
      </c>
      <c r="J33" s="15">
        <f t="shared" si="1"/>
        <v>47.148</v>
      </c>
      <c r="K33" s="18">
        <f t="shared" si="2"/>
        <v>77.688</v>
      </c>
      <c r="L33" s="12">
        <f t="array" ref="L33">SUMPRODUCT((E33=$E$3:$E$308)*(K33&lt;$K$3:$K$308))+1</f>
        <v>31</v>
      </c>
    </row>
    <row r="34" customHeight="1" spans="1:12">
      <c r="A34" s="16">
        <v>32</v>
      </c>
      <c r="B34" s="13" t="s">
        <v>78</v>
      </c>
      <c r="C34" s="13" t="s">
        <v>14</v>
      </c>
      <c r="D34" s="13" t="s">
        <v>79</v>
      </c>
      <c r="E34" s="13" t="s">
        <v>16</v>
      </c>
      <c r="F34" s="13">
        <v>28</v>
      </c>
      <c r="G34" s="14">
        <v>73.9</v>
      </c>
      <c r="H34" s="15">
        <f t="shared" si="0"/>
        <v>29.56</v>
      </c>
      <c r="I34" s="14">
        <v>80.14</v>
      </c>
      <c r="J34" s="15">
        <f t="shared" si="1"/>
        <v>48.084</v>
      </c>
      <c r="K34" s="18">
        <f t="shared" si="2"/>
        <v>77.644</v>
      </c>
      <c r="L34" s="12">
        <f t="array" ref="L34">SUMPRODUCT((E34=$E$3:$E$308)*(K34&lt;$K$3:$K$308))+1</f>
        <v>32</v>
      </c>
    </row>
    <row r="35" customHeight="1" spans="1:12">
      <c r="A35" s="12">
        <v>33</v>
      </c>
      <c r="B35" s="13" t="s">
        <v>80</v>
      </c>
      <c r="C35" s="13" t="s">
        <v>14</v>
      </c>
      <c r="D35" s="13" t="s">
        <v>81</v>
      </c>
      <c r="E35" s="13" t="s">
        <v>16</v>
      </c>
      <c r="F35" s="13">
        <v>28</v>
      </c>
      <c r="G35" s="14">
        <v>73.05</v>
      </c>
      <c r="H35" s="15">
        <f t="shared" si="0"/>
        <v>29.22</v>
      </c>
      <c r="I35" s="14">
        <v>80.48</v>
      </c>
      <c r="J35" s="15">
        <f t="shared" si="1"/>
        <v>48.288</v>
      </c>
      <c r="K35" s="18">
        <f t="shared" si="2"/>
        <v>77.508</v>
      </c>
      <c r="L35" s="12">
        <f t="array" ref="L35">SUMPRODUCT((E35=$E$3:$E$308)*(K35&lt;$K$3:$K$308))+1</f>
        <v>33</v>
      </c>
    </row>
    <row r="36" customHeight="1" spans="1:12">
      <c r="A36" s="12">
        <v>34</v>
      </c>
      <c r="B36" s="13" t="s">
        <v>82</v>
      </c>
      <c r="C36" s="13" t="s">
        <v>14</v>
      </c>
      <c r="D36" s="13" t="s">
        <v>83</v>
      </c>
      <c r="E36" s="13" t="s">
        <v>16</v>
      </c>
      <c r="F36" s="13">
        <v>28</v>
      </c>
      <c r="G36" s="14">
        <v>73.1</v>
      </c>
      <c r="H36" s="15">
        <f t="shared" si="0"/>
        <v>29.24</v>
      </c>
      <c r="I36" s="14">
        <v>80.36</v>
      </c>
      <c r="J36" s="15">
        <f t="shared" si="1"/>
        <v>48.216</v>
      </c>
      <c r="K36" s="18">
        <f t="shared" si="2"/>
        <v>77.456</v>
      </c>
      <c r="L36" s="12">
        <f t="array" ref="L36">SUMPRODUCT((E36=$E$3:$E$308)*(K36&lt;$K$3:$K$308))+1</f>
        <v>34</v>
      </c>
    </row>
    <row r="37" customHeight="1" spans="1:12">
      <c r="A37" s="16">
        <v>35</v>
      </c>
      <c r="B37" s="13" t="s">
        <v>84</v>
      </c>
      <c r="C37" s="13" t="s">
        <v>14</v>
      </c>
      <c r="D37" s="13" t="s">
        <v>85</v>
      </c>
      <c r="E37" s="13" t="s">
        <v>16</v>
      </c>
      <c r="F37" s="13">
        <v>28</v>
      </c>
      <c r="G37" s="14">
        <v>72.2</v>
      </c>
      <c r="H37" s="15">
        <f t="shared" si="0"/>
        <v>28.88</v>
      </c>
      <c r="I37" s="14">
        <v>80.94</v>
      </c>
      <c r="J37" s="15">
        <f t="shared" si="1"/>
        <v>48.564</v>
      </c>
      <c r="K37" s="18">
        <f t="shared" si="2"/>
        <v>77.444</v>
      </c>
      <c r="L37" s="12">
        <f t="array" ref="L37">SUMPRODUCT((E37=$E$3:$E$308)*(K37&lt;$K$3:$K$308))+1</f>
        <v>35</v>
      </c>
    </row>
    <row r="38" customHeight="1" spans="1:12">
      <c r="A38" s="12">
        <v>36</v>
      </c>
      <c r="B38" s="13" t="s">
        <v>86</v>
      </c>
      <c r="C38" s="13" t="s">
        <v>14</v>
      </c>
      <c r="D38" s="13" t="s">
        <v>87</v>
      </c>
      <c r="E38" s="13" t="s">
        <v>16</v>
      </c>
      <c r="F38" s="13">
        <v>28</v>
      </c>
      <c r="G38" s="14">
        <v>75.5</v>
      </c>
      <c r="H38" s="15">
        <f t="shared" si="0"/>
        <v>30.2</v>
      </c>
      <c r="I38" s="14">
        <v>78.62</v>
      </c>
      <c r="J38" s="15">
        <f t="shared" si="1"/>
        <v>47.172</v>
      </c>
      <c r="K38" s="18">
        <f t="shared" si="2"/>
        <v>77.372</v>
      </c>
      <c r="L38" s="12">
        <f t="array" ref="L38">SUMPRODUCT((E38=$E$3:$E$308)*(K38&lt;$K$3:$K$308))+1</f>
        <v>36</v>
      </c>
    </row>
    <row r="39" customHeight="1" spans="1:12">
      <c r="A39" s="12">
        <v>37</v>
      </c>
      <c r="B39" s="13" t="s">
        <v>88</v>
      </c>
      <c r="C39" s="13" t="s">
        <v>14</v>
      </c>
      <c r="D39" s="13" t="s">
        <v>89</v>
      </c>
      <c r="E39" s="13" t="s">
        <v>16</v>
      </c>
      <c r="F39" s="13">
        <v>28</v>
      </c>
      <c r="G39" s="14">
        <v>71.75</v>
      </c>
      <c r="H39" s="15">
        <f t="shared" si="0"/>
        <v>28.7</v>
      </c>
      <c r="I39" s="14">
        <v>81.1</v>
      </c>
      <c r="J39" s="15">
        <f t="shared" si="1"/>
        <v>48.66</v>
      </c>
      <c r="K39" s="18">
        <f t="shared" si="2"/>
        <v>77.36</v>
      </c>
      <c r="L39" s="12">
        <f t="array" ref="L39">SUMPRODUCT((E39=$E$3:$E$308)*(K39&lt;$K$3:$K$308))+1</f>
        <v>37</v>
      </c>
    </row>
    <row r="40" customHeight="1" spans="1:12">
      <c r="A40" s="16">
        <v>38</v>
      </c>
      <c r="B40" s="13" t="s">
        <v>90</v>
      </c>
      <c r="C40" s="13" t="s">
        <v>14</v>
      </c>
      <c r="D40" s="13" t="s">
        <v>91</v>
      </c>
      <c r="E40" s="13" t="s">
        <v>16</v>
      </c>
      <c r="F40" s="13">
        <v>28</v>
      </c>
      <c r="G40" s="14">
        <v>76.2</v>
      </c>
      <c r="H40" s="15">
        <f t="shared" si="0"/>
        <v>30.48</v>
      </c>
      <c r="I40" s="14">
        <v>78.04</v>
      </c>
      <c r="J40" s="15">
        <f t="shared" si="1"/>
        <v>46.824</v>
      </c>
      <c r="K40" s="18">
        <f t="shared" si="2"/>
        <v>77.304</v>
      </c>
      <c r="L40" s="12">
        <f t="array" ref="L40">SUMPRODUCT((E40=$E$3:$E$308)*(K40&lt;$K$3:$K$308))+1</f>
        <v>38</v>
      </c>
    </row>
    <row r="41" customHeight="1" spans="1:12">
      <c r="A41" s="12">
        <v>39</v>
      </c>
      <c r="B41" s="13" t="s">
        <v>92</v>
      </c>
      <c r="C41" s="13" t="s">
        <v>14</v>
      </c>
      <c r="D41" s="13" t="s">
        <v>93</v>
      </c>
      <c r="E41" s="13" t="s">
        <v>16</v>
      </c>
      <c r="F41" s="13">
        <v>28</v>
      </c>
      <c r="G41" s="14">
        <v>75.25</v>
      </c>
      <c r="H41" s="15">
        <f t="shared" si="0"/>
        <v>30.1</v>
      </c>
      <c r="I41" s="14">
        <v>78.64</v>
      </c>
      <c r="J41" s="15">
        <f t="shared" si="1"/>
        <v>47.184</v>
      </c>
      <c r="K41" s="18">
        <f t="shared" si="2"/>
        <v>77.284</v>
      </c>
      <c r="L41" s="12">
        <f t="array" ref="L41">SUMPRODUCT((E41=$E$3:$E$308)*(K41&lt;$K$3:$K$308))+1</f>
        <v>39</v>
      </c>
    </row>
    <row r="42" customHeight="1" spans="1:12">
      <c r="A42" s="12">
        <v>40</v>
      </c>
      <c r="B42" s="13" t="s">
        <v>94</v>
      </c>
      <c r="C42" s="13" t="s">
        <v>14</v>
      </c>
      <c r="D42" s="13" t="s">
        <v>95</v>
      </c>
      <c r="E42" s="13" t="s">
        <v>16</v>
      </c>
      <c r="F42" s="13">
        <v>28</v>
      </c>
      <c r="G42" s="14">
        <v>74.85</v>
      </c>
      <c r="H42" s="15">
        <f t="shared" si="0"/>
        <v>29.94</v>
      </c>
      <c r="I42" s="14">
        <v>78.86</v>
      </c>
      <c r="J42" s="15">
        <f t="shared" si="1"/>
        <v>47.316</v>
      </c>
      <c r="K42" s="18">
        <f t="shared" si="2"/>
        <v>77.256</v>
      </c>
      <c r="L42" s="12">
        <f t="array" ref="L42">SUMPRODUCT((E42=$E$3:$E$308)*(K42&lt;$K$3:$K$308))+1</f>
        <v>40</v>
      </c>
    </row>
    <row r="43" customHeight="1" spans="1:12">
      <c r="A43" s="16">
        <v>41</v>
      </c>
      <c r="B43" s="13" t="s">
        <v>96</v>
      </c>
      <c r="C43" s="13" t="s">
        <v>14</v>
      </c>
      <c r="D43" s="13" t="s">
        <v>97</v>
      </c>
      <c r="E43" s="13" t="s">
        <v>16</v>
      </c>
      <c r="F43" s="13">
        <v>28</v>
      </c>
      <c r="G43" s="14">
        <v>73.15</v>
      </c>
      <c r="H43" s="15">
        <f t="shared" si="0"/>
        <v>29.26</v>
      </c>
      <c r="I43" s="14">
        <v>79.96</v>
      </c>
      <c r="J43" s="15">
        <f t="shared" si="1"/>
        <v>47.976</v>
      </c>
      <c r="K43" s="18">
        <f t="shared" si="2"/>
        <v>77.236</v>
      </c>
      <c r="L43" s="12">
        <f t="array" ref="L43">SUMPRODUCT((E43=$E$3:$E$308)*(K43&lt;$K$3:$K$308))+1</f>
        <v>41</v>
      </c>
    </row>
    <row r="44" customHeight="1" spans="1:12">
      <c r="A44" s="12">
        <v>42</v>
      </c>
      <c r="B44" s="13" t="s">
        <v>98</v>
      </c>
      <c r="C44" s="13" t="s">
        <v>14</v>
      </c>
      <c r="D44" s="13" t="s">
        <v>99</v>
      </c>
      <c r="E44" s="13" t="s">
        <v>16</v>
      </c>
      <c r="F44" s="13">
        <v>28</v>
      </c>
      <c r="G44" s="14">
        <v>75.75</v>
      </c>
      <c r="H44" s="15">
        <f t="shared" si="0"/>
        <v>30.3</v>
      </c>
      <c r="I44" s="14">
        <v>78.1</v>
      </c>
      <c r="J44" s="15">
        <f t="shared" si="1"/>
        <v>46.86</v>
      </c>
      <c r="K44" s="18">
        <f t="shared" si="2"/>
        <v>77.16</v>
      </c>
      <c r="L44" s="12">
        <f t="array" ref="L44">SUMPRODUCT((E44=$E$3:$E$308)*(K44&lt;$K$3:$K$308))+1</f>
        <v>42</v>
      </c>
    </row>
    <row r="45" customHeight="1" spans="1:12">
      <c r="A45" s="12">
        <v>43</v>
      </c>
      <c r="B45" s="13" t="s">
        <v>100</v>
      </c>
      <c r="C45" s="13" t="s">
        <v>14</v>
      </c>
      <c r="D45" s="13" t="s">
        <v>101</v>
      </c>
      <c r="E45" s="13" t="s">
        <v>16</v>
      </c>
      <c r="F45" s="13">
        <v>28</v>
      </c>
      <c r="G45" s="14">
        <v>74.05</v>
      </c>
      <c r="H45" s="15">
        <f t="shared" si="0"/>
        <v>29.62</v>
      </c>
      <c r="I45" s="14">
        <v>79.16</v>
      </c>
      <c r="J45" s="15">
        <f t="shared" si="1"/>
        <v>47.496</v>
      </c>
      <c r="K45" s="18">
        <f t="shared" si="2"/>
        <v>77.116</v>
      </c>
      <c r="L45" s="12">
        <f t="array" ref="L45">SUMPRODUCT((E45=$E$3:$E$308)*(K45&lt;$K$3:$K$308))+1</f>
        <v>43</v>
      </c>
    </row>
    <row r="46" customHeight="1" spans="1:12">
      <c r="A46" s="16">
        <v>44</v>
      </c>
      <c r="B46" s="13" t="s">
        <v>102</v>
      </c>
      <c r="C46" s="13" t="s">
        <v>14</v>
      </c>
      <c r="D46" s="13" t="s">
        <v>103</v>
      </c>
      <c r="E46" s="13" t="s">
        <v>16</v>
      </c>
      <c r="F46" s="13">
        <v>28</v>
      </c>
      <c r="G46" s="14">
        <v>77</v>
      </c>
      <c r="H46" s="15">
        <f t="shared" si="0"/>
        <v>30.8</v>
      </c>
      <c r="I46" s="14">
        <v>77.08</v>
      </c>
      <c r="J46" s="15">
        <f t="shared" si="1"/>
        <v>46.248</v>
      </c>
      <c r="K46" s="18">
        <f t="shared" si="2"/>
        <v>77.048</v>
      </c>
      <c r="L46" s="12">
        <f t="array" ref="L46">SUMPRODUCT((E46=$E$3:$E$308)*(K46&lt;$K$3:$K$308))+1</f>
        <v>44</v>
      </c>
    </row>
    <row r="47" customHeight="1" spans="1:12">
      <c r="A47" s="12">
        <v>45</v>
      </c>
      <c r="B47" s="13" t="s">
        <v>104</v>
      </c>
      <c r="C47" s="13" t="s">
        <v>14</v>
      </c>
      <c r="D47" s="13" t="s">
        <v>105</v>
      </c>
      <c r="E47" s="13" t="s">
        <v>16</v>
      </c>
      <c r="F47" s="13">
        <v>28</v>
      </c>
      <c r="G47" s="14">
        <v>73.65</v>
      </c>
      <c r="H47" s="15">
        <f t="shared" si="0"/>
        <v>29.46</v>
      </c>
      <c r="I47" s="14">
        <v>79.22</v>
      </c>
      <c r="J47" s="15">
        <f t="shared" si="1"/>
        <v>47.532</v>
      </c>
      <c r="K47" s="18">
        <f t="shared" si="2"/>
        <v>76.992</v>
      </c>
      <c r="L47" s="12">
        <f t="array" ref="L47">SUMPRODUCT((E47=$E$3:$E$308)*(K47&lt;$K$3:$K$308))+1</f>
        <v>45</v>
      </c>
    </row>
    <row r="48" customHeight="1" spans="1:12">
      <c r="A48" s="12">
        <v>46</v>
      </c>
      <c r="B48" s="13" t="s">
        <v>106</v>
      </c>
      <c r="C48" s="13" t="s">
        <v>14</v>
      </c>
      <c r="D48" s="13" t="s">
        <v>107</v>
      </c>
      <c r="E48" s="13" t="s">
        <v>16</v>
      </c>
      <c r="F48" s="13">
        <v>28</v>
      </c>
      <c r="G48" s="14">
        <v>74.05</v>
      </c>
      <c r="H48" s="15">
        <f t="shared" si="0"/>
        <v>29.62</v>
      </c>
      <c r="I48" s="14">
        <v>78.94</v>
      </c>
      <c r="J48" s="15">
        <f t="shared" si="1"/>
        <v>47.364</v>
      </c>
      <c r="K48" s="18">
        <f t="shared" si="2"/>
        <v>76.984</v>
      </c>
      <c r="L48" s="12">
        <f t="array" ref="L48">SUMPRODUCT((E48=$E$3:$E$308)*(K48&lt;$K$3:$K$308))+1</f>
        <v>46</v>
      </c>
    </row>
    <row r="49" customHeight="1" spans="1:12">
      <c r="A49" s="16">
        <v>47</v>
      </c>
      <c r="B49" s="13" t="s">
        <v>108</v>
      </c>
      <c r="C49" s="13" t="s">
        <v>14</v>
      </c>
      <c r="D49" s="13" t="s">
        <v>109</v>
      </c>
      <c r="E49" s="13" t="s">
        <v>16</v>
      </c>
      <c r="F49" s="13">
        <v>28</v>
      </c>
      <c r="G49" s="14">
        <v>82</v>
      </c>
      <c r="H49" s="15">
        <f t="shared" si="0"/>
        <v>32.8</v>
      </c>
      <c r="I49" s="14">
        <v>73.52</v>
      </c>
      <c r="J49" s="15">
        <f t="shared" si="1"/>
        <v>44.112</v>
      </c>
      <c r="K49" s="18">
        <f t="shared" si="2"/>
        <v>76.912</v>
      </c>
      <c r="L49" s="12">
        <f t="array" ref="L49">SUMPRODUCT((E49=$E$3:$E$308)*(K49&lt;$K$3:$K$308))+1</f>
        <v>47</v>
      </c>
    </row>
    <row r="50" customHeight="1" spans="1:12">
      <c r="A50" s="12">
        <v>48</v>
      </c>
      <c r="B50" s="13" t="s">
        <v>110</v>
      </c>
      <c r="C50" s="13" t="s">
        <v>14</v>
      </c>
      <c r="D50" s="13" t="s">
        <v>111</v>
      </c>
      <c r="E50" s="13" t="s">
        <v>16</v>
      </c>
      <c r="F50" s="13">
        <v>28</v>
      </c>
      <c r="G50" s="14">
        <v>74.2</v>
      </c>
      <c r="H50" s="15">
        <f t="shared" si="0"/>
        <v>29.68</v>
      </c>
      <c r="I50" s="14">
        <v>78.72</v>
      </c>
      <c r="J50" s="15">
        <f t="shared" si="1"/>
        <v>47.232</v>
      </c>
      <c r="K50" s="18">
        <f t="shared" si="2"/>
        <v>76.912</v>
      </c>
      <c r="L50" s="12">
        <f t="array" ref="L50">SUMPRODUCT((E50=$E$3:$E$308)*(K50&lt;$K$3:$K$308))+1</f>
        <v>47</v>
      </c>
    </row>
    <row r="51" customHeight="1" spans="1:12">
      <c r="A51" s="12">
        <v>49</v>
      </c>
      <c r="B51" s="13" t="s">
        <v>112</v>
      </c>
      <c r="C51" s="13" t="s">
        <v>14</v>
      </c>
      <c r="D51" s="13" t="s">
        <v>113</v>
      </c>
      <c r="E51" s="13" t="s">
        <v>16</v>
      </c>
      <c r="F51" s="13">
        <v>28</v>
      </c>
      <c r="G51" s="14">
        <v>76.05</v>
      </c>
      <c r="H51" s="15">
        <f t="shared" si="0"/>
        <v>30.42</v>
      </c>
      <c r="I51" s="14">
        <v>77.48</v>
      </c>
      <c r="J51" s="15">
        <f t="shared" si="1"/>
        <v>46.488</v>
      </c>
      <c r="K51" s="18">
        <f t="shared" si="2"/>
        <v>76.908</v>
      </c>
      <c r="L51" s="12">
        <f t="array" ref="L51">SUMPRODUCT((E51=$E$3:$E$308)*(K51&lt;$K$3:$K$308))+1</f>
        <v>49</v>
      </c>
    </row>
    <row r="52" customHeight="1" spans="1:12">
      <c r="A52" s="16">
        <v>50</v>
      </c>
      <c r="B52" s="13" t="s">
        <v>114</v>
      </c>
      <c r="C52" s="13" t="s">
        <v>14</v>
      </c>
      <c r="D52" s="13" t="s">
        <v>115</v>
      </c>
      <c r="E52" s="13" t="s">
        <v>16</v>
      </c>
      <c r="F52" s="13">
        <v>28</v>
      </c>
      <c r="G52" s="14">
        <v>76.05</v>
      </c>
      <c r="H52" s="15">
        <f t="shared" si="0"/>
        <v>30.42</v>
      </c>
      <c r="I52" s="14">
        <v>77.02</v>
      </c>
      <c r="J52" s="15">
        <f t="shared" si="1"/>
        <v>46.212</v>
      </c>
      <c r="K52" s="18">
        <f t="shared" si="2"/>
        <v>76.632</v>
      </c>
      <c r="L52" s="12">
        <f t="array" ref="L52">SUMPRODUCT((E52=$E$3:$E$308)*(K52&lt;$K$3:$K$308))+1</f>
        <v>50</v>
      </c>
    </row>
    <row r="53" customHeight="1" spans="1:12">
      <c r="A53" s="12">
        <v>51</v>
      </c>
      <c r="B53" s="13" t="s">
        <v>116</v>
      </c>
      <c r="C53" s="13" t="s">
        <v>14</v>
      </c>
      <c r="D53" s="13" t="s">
        <v>117</v>
      </c>
      <c r="E53" s="13" t="s">
        <v>16</v>
      </c>
      <c r="F53" s="13">
        <v>28</v>
      </c>
      <c r="G53" s="14">
        <v>74.85</v>
      </c>
      <c r="H53" s="15">
        <f t="shared" si="0"/>
        <v>29.94</v>
      </c>
      <c r="I53" s="14">
        <v>77.24</v>
      </c>
      <c r="J53" s="15">
        <f t="shared" si="1"/>
        <v>46.344</v>
      </c>
      <c r="K53" s="18">
        <f t="shared" si="2"/>
        <v>76.284</v>
      </c>
      <c r="L53" s="12">
        <f t="array" ref="L53">SUMPRODUCT((E53=$E$3:$E$308)*(K53&lt;$K$3:$K$308))+1</f>
        <v>51</v>
      </c>
    </row>
    <row r="54" customHeight="1" spans="1:12">
      <c r="A54" s="12">
        <v>52</v>
      </c>
      <c r="B54" s="13" t="s">
        <v>118</v>
      </c>
      <c r="C54" s="13" t="s">
        <v>14</v>
      </c>
      <c r="D54" s="13" t="s">
        <v>119</v>
      </c>
      <c r="E54" s="13" t="s">
        <v>16</v>
      </c>
      <c r="F54" s="13">
        <v>28</v>
      </c>
      <c r="G54" s="14">
        <v>73.85</v>
      </c>
      <c r="H54" s="15">
        <f t="shared" si="0"/>
        <v>29.54</v>
      </c>
      <c r="I54" s="14">
        <v>77.86</v>
      </c>
      <c r="J54" s="15">
        <f t="shared" si="1"/>
        <v>46.716</v>
      </c>
      <c r="K54" s="18">
        <f t="shared" si="2"/>
        <v>76.256</v>
      </c>
      <c r="L54" s="12">
        <f t="array" ref="L54">SUMPRODUCT((E54=$E$3:$E$308)*(K54&lt;$K$3:$K$308))+1</f>
        <v>52</v>
      </c>
    </row>
    <row r="55" customHeight="1" spans="1:12">
      <c r="A55" s="16">
        <v>53</v>
      </c>
      <c r="B55" s="13" t="s">
        <v>120</v>
      </c>
      <c r="C55" s="13" t="s">
        <v>14</v>
      </c>
      <c r="D55" s="13" t="s">
        <v>121</v>
      </c>
      <c r="E55" s="13" t="s">
        <v>16</v>
      </c>
      <c r="F55" s="13">
        <v>28</v>
      </c>
      <c r="G55" s="14">
        <v>72.35</v>
      </c>
      <c r="H55" s="15">
        <f t="shared" si="0"/>
        <v>28.94</v>
      </c>
      <c r="I55" s="14">
        <v>78.54</v>
      </c>
      <c r="J55" s="15">
        <f t="shared" si="1"/>
        <v>47.124</v>
      </c>
      <c r="K55" s="18">
        <f t="shared" si="2"/>
        <v>76.064</v>
      </c>
      <c r="L55" s="12">
        <f t="array" ref="L55">SUMPRODUCT((E55=$E$3:$E$308)*(K55&lt;$K$3:$K$308))+1</f>
        <v>53</v>
      </c>
    </row>
    <row r="56" customHeight="1" spans="1:12">
      <c r="A56" s="12">
        <v>54</v>
      </c>
      <c r="B56" s="13" t="s">
        <v>122</v>
      </c>
      <c r="C56" s="13" t="s">
        <v>14</v>
      </c>
      <c r="D56" s="13" t="s">
        <v>123</v>
      </c>
      <c r="E56" s="13" t="s">
        <v>16</v>
      </c>
      <c r="F56" s="13">
        <v>28</v>
      </c>
      <c r="G56" s="14">
        <v>75.1</v>
      </c>
      <c r="H56" s="15">
        <f t="shared" si="0"/>
        <v>30.04</v>
      </c>
      <c r="I56" s="14">
        <v>76.58</v>
      </c>
      <c r="J56" s="15">
        <f t="shared" si="1"/>
        <v>45.948</v>
      </c>
      <c r="K56" s="18">
        <f t="shared" si="2"/>
        <v>75.988</v>
      </c>
      <c r="L56" s="12">
        <f t="array" ref="L56">SUMPRODUCT((E56=$E$3:$E$308)*(K56&lt;$K$3:$K$308))+1</f>
        <v>54</v>
      </c>
    </row>
    <row r="57" customHeight="1" spans="1:12">
      <c r="A57" s="12">
        <v>55</v>
      </c>
      <c r="B57" s="13" t="s">
        <v>124</v>
      </c>
      <c r="C57" s="13" t="s">
        <v>14</v>
      </c>
      <c r="D57" s="13" t="s">
        <v>125</v>
      </c>
      <c r="E57" s="13" t="s">
        <v>16</v>
      </c>
      <c r="F57" s="13">
        <v>28</v>
      </c>
      <c r="G57" s="14">
        <v>75.7</v>
      </c>
      <c r="H57" s="15">
        <f t="shared" si="0"/>
        <v>30.28</v>
      </c>
      <c r="I57" s="14">
        <v>76.12</v>
      </c>
      <c r="J57" s="15">
        <f t="shared" si="1"/>
        <v>45.672</v>
      </c>
      <c r="K57" s="18">
        <f t="shared" si="2"/>
        <v>75.952</v>
      </c>
      <c r="L57" s="12">
        <f t="array" ref="L57">SUMPRODUCT((E57=$E$3:$E$308)*(K57&lt;$K$3:$K$308))+1</f>
        <v>55</v>
      </c>
    </row>
    <row r="58" customHeight="1" spans="1:12">
      <c r="A58" s="16">
        <v>56</v>
      </c>
      <c r="B58" s="13" t="s">
        <v>126</v>
      </c>
      <c r="C58" s="13" t="s">
        <v>14</v>
      </c>
      <c r="D58" s="13" t="s">
        <v>127</v>
      </c>
      <c r="E58" s="13" t="s">
        <v>16</v>
      </c>
      <c r="F58" s="13">
        <v>28</v>
      </c>
      <c r="G58" s="14">
        <v>73.75</v>
      </c>
      <c r="H58" s="15">
        <f t="shared" si="0"/>
        <v>29.5</v>
      </c>
      <c r="I58" s="14">
        <v>77.4</v>
      </c>
      <c r="J58" s="15">
        <f t="shared" si="1"/>
        <v>46.44</v>
      </c>
      <c r="K58" s="18">
        <f t="shared" si="2"/>
        <v>75.94</v>
      </c>
      <c r="L58" s="12">
        <f t="array" ref="L58">SUMPRODUCT((E58=$E$3:$E$308)*(K58&lt;$K$3:$K$308))+1</f>
        <v>56</v>
      </c>
    </row>
    <row r="59" customHeight="1" spans="1:12">
      <c r="A59" s="12">
        <v>57</v>
      </c>
      <c r="B59" s="13" t="s">
        <v>128</v>
      </c>
      <c r="C59" s="13" t="s">
        <v>14</v>
      </c>
      <c r="D59" s="13" t="s">
        <v>129</v>
      </c>
      <c r="E59" s="13" t="s">
        <v>16</v>
      </c>
      <c r="F59" s="13">
        <v>28</v>
      </c>
      <c r="G59" s="14">
        <v>74.8</v>
      </c>
      <c r="H59" s="15">
        <f t="shared" si="0"/>
        <v>29.92</v>
      </c>
      <c r="I59" s="14">
        <v>76.44</v>
      </c>
      <c r="J59" s="15">
        <f t="shared" si="1"/>
        <v>45.864</v>
      </c>
      <c r="K59" s="18">
        <f t="shared" si="2"/>
        <v>75.784</v>
      </c>
      <c r="L59" s="12">
        <f t="array" ref="L59">SUMPRODUCT((E59=$E$3:$E$308)*(K59&lt;$K$3:$K$308))+1</f>
        <v>57</v>
      </c>
    </row>
    <row r="60" customHeight="1" spans="1:12">
      <c r="A60" s="12">
        <v>58</v>
      </c>
      <c r="B60" s="13" t="s">
        <v>130</v>
      </c>
      <c r="C60" s="13" t="s">
        <v>14</v>
      </c>
      <c r="D60" s="13" t="s">
        <v>131</v>
      </c>
      <c r="E60" s="13" t="s">
        <v>16</v>
      </c>
      <c r="F60" s="13">
        <v>28</v>
      </c>
      <c r="G60" s="14">
        <v>78.05</v>
      </c>
      <c r="H60" s="15">
        <f t="shared" si="0"/>
        <v>31.22</v>
      </c>
      <c r="I60" s="14">
        <v>74.24</v>
      </c>
      <c r="J60" s="15">
        <f t="shared" si="1"/>
        <v>44.544</v>
      </c>
      <c r="K60" s="18">
        <f t="shared" si="2"/>
        <v>75.764</v>
      </c>
      <c r="L60" s="12">
        <f t="array" ref="L60">SUMPRODUCT((E60=$E$3:$E$308)*(K60&lt;$K$3:$K$308))+1</f>
        <v>58</v>
      </c>
    </row>
    <row r="61" customHeight="1" spans="1:12">
      <c r="A61" s="16">
        <v>59</v>
      </c>
      <c r="B61" s="13" t="s">
        <v>132</v>
      </c>
      <c r="C61" s="13" t="s">
        <v>14</v>
      </c>
      <c r="D61" s="13" t="s">
        <v>133</v>
      </c>
      <c r="E61" s="13" t="s">
        <v>16</v>
      </c>
      <c r="F61" s="13">
        <v>28</v>
      </c>
      <c r="G61" s="14">
        <v>73.9</v>
      </c>
      <c r="H61" s="15">
        <f t="shared" si="0"/>
        <v>29.56</v>
      </c>
      <c r="I61" s="14">
        <v>76.68</v>
      </c>
      <c r="J61" s="15">
        <f t="shared" si="1"/>
        <v>46.008</v>
      </c>
      <c r="K61" s="18">
        <f t="shared" si="2"/>
        <v>75.568</v>
      </c>
      <c r="L61" s="12">
        <f t="array" ref="L61">SUMPRODUCT((E61=$E$3:$E$308)*(K61&lt;$K$3:$K$308))+1</f>
        <v>59</v>
      </c>
    </row>
    <row r="62" customHeight="1" spans="1:12">
      <c r="A62" s="12">
        <v>60</v>
      </c>
      <c r="B62" s="13" t="s">
        <v>134</v>
      </c>
      <c r="C62" s="13" t="s">
        <v>14</v>
      </c>
      <c r="D62" s="13" t="s">
        <v>135</v>
      </c>
      <c r="E62" s="13" t="s">
        <v>16</v>
      </c>
      <c r="F62" s="13">
        <v>28</v>
      </c>
      <c r="G62" s="14">
        <v>73.9</v>
      </c>
      <c r="H62" s="15">
        <f t="shared" si="0"/>
        <v>29.56</v>
      </c>
      <c r="I62" s="14">
        <v>75.84</v>
      </c>
      <c r="J62" s="15">
        <f t="shared" si="1"/>
        <v>45.504</v>
      </c>
      <c r="K62" s="18">
        <f t="shared" si="2"/>
        <v>75.064</v>
      </c>
      <c r="L62" s="12">
        <f t="array" ref="L62">SUMPRODUCT((E62=$E$3:$E$308)*(K62&lt;$K$3:$K$308))+1</f>
        <v>60</v>
      </c>
    </row>
    <row r="63" customHeight="1" spans="1:12">
      <c r="A63" s="12">
        <v>61</v>
      </c>
      <c r="B63" s="13" t="s">
        <v>136</v>
      </c>
      <c r="C63" s="13" t="s">
        <v>14</v>
      </c>
      <c r="D63" s="13" t="s">
        <v>137</v>
      </c>
      <c r="E63" s="13" t="s">
        <v>16</v>
      </c>
      <c r="F63" s="13">
        <v>28</v>
      </c>
      <c r="G63" s="14">
        <v>73.55</v>
      </c>
      <c r="H63" s="15">
        <f t="shared" si="0"/>
        <v>29.42</v>
      </c>
      <c r="I63" s="14">
        <v>75.98</v>
      </c>
      <c r="J63" s="15">
        <f t="shared" si="1"/>
        <v>45.588</v>
      </c>
      <c r="K63" s="18">
        <f t="shared" si="2"/>
        <v>75.008</v>
      </c>
      <c r="L63" s="12">
        <f t="array" ref="L63">SUMPRODUCT((E63=$E$3:$E$308)*(K63&lt;$K$3:$K$308))+1</f>
        <v>61</v>
      </c>
    </row>
    <row r="64" customHeight="1" spans="1:12">
      <c r="A64" s="16">
        <v>62</v>
      </c>
      <c r="B64" s="13" t="s">
        <v>138</v>
      </c>
      <c r="C64" s="13" t="s">
        <v>14</v>
      </c>
      <c r="D64" s="13" t="s">
        <v>139</v>
      </c>
      <c r="E64" s="13" t="s">
        <v>16</v>
      </c>
      <c r="F64" s="13">
        <v>28</v>
      </c>
      <c r="G64" s="14">
        <v>75.25</v>
      </c>
      <c r="H64" s="15">
        <f t="shared" si="0"/>
        <v>30.1</v>
      </c>
      <c r="I64" s="14">
        <v>74.06</v>
      </c>
      <c r="J64" s="15">
        <f t="shared" si="1"/>
        <v>44.436</v>
      </c>
      <c r="K64" s="18">
        <f t="shared" si="2"/>
        <v>74.536</v>
      </c>
      <c r="L64" s="12">
        <f t="array" ref="L64">SUMPRODUCT((E64=$E$3:$E$308)*(K64&lt;$K$3:$K$308))+1</f>
        <v>62</v>
      </c>
    </row>
    <row r="65" customHeight="1" spans="1:12">
      <c r="A65" s="12">
        <v>63</v>
      </c>
      <c r="B65" s="13" t="s">
        <v>140</v>
      </c>
      <c r="C65" s="13" t="s">
        <v>14</v>
      </c>
      <c r="D65" s="13" t="s">
        <v>141</v>
      </c>
      <c r="E65" s="13" t="s">
        <v>16</v>
      </c>
      <c r="F65" s="13">
        <v>28</v>
      </c>
      <c r="G65" s="14">
        <v>72.85</v>
      </c>
      <c r="H65" s="15">
        <f t="shared" si="0"/>
        <v>29.14</v>
      </c>
      <c r="I65" s="14">
        <v>75.66</v>
      </c>
      <c r="J65" s="15">
        <f t="shared" si="1"/>
        <v>45.396</v>
      </c>
      <c r="K65" s="18">
        <f t="shared" si="2"/>
        <v>74.536</v>
      </c>
      <c r="L65" s="12">
        <f t="array" ref="L65">SUMPRODUCT((E65=$E$3:$E$308)*(K65&lt;$K$3:$K$308))+1</f>
        <v>62</v>
      </c>
    </row>
    <row r="66" customHeight="1" spans="1:12">
      <c r="A66" s="12">
        <v>64</v>
      </c>
      <c r="B66" s="13" t="s">
        <v>142</v>
      </c>
      <c r="C66" s="13" t="s">
        <v>14</v>
      </c>
      <c r="D66" s="13" t="s">
        <v>143</v>
      </c>
      <c r="E66" s="13" t="s">
        <v>16</v>
      </c>
      <c r="F66" s="13">
        <v>28</v>
      </c>
      <c r="G66" s="14">
        <v>72.1</v>
      </c>
      <c r="H66" s="15">
        <f t="shared" si="0"/>
        <v>28.84</v>
      </c>
      <c r="I66" s="14">
        <v>76</v>
      </c>
      <c r="J66" s="15">
        <f t="shared" si="1"/>
        <v>45.6</v>
      </c>
      <c r="K66" s="18">
        <f t="shared" si="2"/>
        <v>74.44</v>
      </c>
      <c r="L66" s="12">
        <f t="array" ref="L66">SUMPRODUCT((E66=$E$3:$E$308)*(K66&lt;$K$3:$K$308))+1</f>
        <v>64</v>
      </c>
    </row>
    <row r="67" customHeight="1" spans="1:12">
      <c r="A67" s="16">
        <v>65</v>
      </c>
      <c r="B67" s="13" t="s">
        <v>144</v>
      </c>
      <c r="C67" s="13" t="s">
        <v>14</v>
      </c>
      <c r="D67" s="13" t="s">
        <v>145</v>
      </c>
      <c r="E67" s="13" t="s">
        <v>16</v>
      </c>
      <c r="F67" s="13">
        <v>28</v>
      </c>
      <c r="G67" s="14">
        <v>73.65</v>
      </c>
      <c r="H67" s="15">
        <f t="shared" ref="H67:H130" si="3">G67*0.4</f>
        <v>29.46</v>
      </c>
      <c r="I67" s="14">
        <v>74.92</v>
      </c>
      <c r="J67" s="15">
        <f t="shared" ref="J67:J130" si="4">I67*0.6</f>
        <v>44.952</v>
      </c>
      <c r="K67" s="18">
        <f t="shared" ref="K67:K130" si="5">H67+J67</f>
        <v>74.412</v>
      </c>
      <c r="L67" s="12">
        <f t="array" ref="L67">SUMPRODUCT((E67=$E$3:$E$308)*(K67&lt;$K$3:$K$308))+1</f>
        <v>65</v>
      </c>
    </row>
    <row r="68" customHeight="1" spans="1:12">
      <c r="A68" s="12">
        <v>66</v>
      </c>
      <c r="B68" s="13" t="s">
        <v>146</v>
      </c>
      <c r="C68" s="13" t="s">
        <v>14</v>
      </c>
      <c r="D68" s="13" t="s">
        <v>147</v>
      </c>
      <c r="E68" s="13" t="s">
        <v>16</v>
      </c>
      <c r="F68" s="13">
        <v>28</v>
      </c>
      <c r="G68" s="14">
        <v>72.3</v>
      </c>
      <c r="H68" s="15">
        <f t="shared" si="3"/>
        <v>28.92</v>
      </c>
      <c r="I68" s="14">
        <v>75.62</v>
      </c>
      <c r="J68" s="15">
        <f t="shared" si="4"/>
        <v>45.372</v>
      </c>
      <c r="K68" s="18">
        <f t="shared" si="5"/>
        <v>74.292</v>
      </c>
      <c r="L68" s="12">
        <f t="array" ref="L68">SUMPRODUCT((E68=$E$3:$E$308)*(K68&lt;$K$3:$K$308))+1</f>
        <v>66</v>
      </c>
    </row>
    <row r="69" customHeight="1" spans="1:12">
      <c r="A69" s="12">
        <v>67</v>
      </c>
      <c r="B69" s="13" t="s">
        <v>148</v>
      </c>
      <c r="C69" s="13" t="s">
        <v>14</v>
      </c>
      <c r="D69" s="13" t="s">
        <v>149</v>
      </c>
      <c r="E69" s="13" t="s">
        <v>16</v>
      </c>
      <c r="F69" s="13">
        <v>28</v>
      </c>
      <c r="G69" s="14">
        <v>73</v>
      </c>
      <c r="H69" s="15">
        <f t="shared" si="3"/>
        <v>29.2</v>
      </c>
      <c r="I69" s="14">
        <v>74.86</v>
      </c>
      <c r="J69" s="15">
        <f t="shared" si="4"/>
        <v>44.916</v>
      </c>
      <c r="K69" s="18">
        <f t="shared" si="5"/>
        <v>74.116</v>
      </c>
      <c r="L69" s="12">
        <f t="array" ref="L69">SUMPRODUCT((E69=$E$3:$E$308)*(K69&lt;$K$3:$K$308))+1</f>
        <v>67</v>
      </c>
    </row>
    <row r="70" customHeight="1" spans="1:12">
      <c r="A70" s="16">
        <v>68</v>
      </c>
      <c r="B70" s="13" t="s">
        <v>150</v>
      </c>
      <c r="C70" s="13" t="s">
        <v>14</v>
      </c>
      <c r="D70" s="13" t="s">
        <v>151</v>
      </c>
      <c r="E70" s="13" t="s">
        <v>16</v>
      </c>
      <c r="F70" s="13">
        <v>28</v>
      </c>
      <c r="G70" s="14">
        <v>71.65</v>
      </c>
      <c r="H70" s="15">
        <f t="shared" si="3"/>
        <v>28.66</v>
      </c>
      <c r="I70" s="14">
        <v>75.64</v>
      </c>
      <c r="J70" s="15">
        <f t="shared" si="4"/>
        <v>45.384</v>
      </c>
      <c r="K70" s="18">
        <f t="shared" si="5"/>
        <v>74.044</v>
      </c>
      <c r="L70" s="12">
        <f t="array" ref="L70">SUMPRODUCT((E70=$E$3:$E$308)*(K70&lt;$K$3:$K$308))+1</f>
        <v>68</v>
      </c>
    </row>
    <row r="71" customHeight="1" spans="1:12">
      <c r="A71" s="12">
        <v>69</v>
      </c>
      <c r="B71" s="13" t="s">
        <v>152</v>
      </c>
      <c r="C71" s="13" t="s">
        <v>14</v>
      </c>
      <c r="D71" s="13" t="s">
        <v>153</v>
      </c>
      <c r="E71" s="13" t="s">
        <v>16</v>
      </c>
      <c r="F71" s="13">
        <v>28</v>
      </c>
      <c r="G71" s="14">
        <v>73.8</v>
      </c>
      <c r="H71" s="15">
        <f t="shared" si="3"/>
        <v>29.52</v>
      </c>
      <c r="I71" s="14">
        <v>74.18</v>
      </c>
      <c r="J71" s="15">
        <f t="shared" si="4"/>
        <v>44.508</v>
      </c>
      <c r="K71" s="18">
        <f t="shared" si="5"/>
        <v>74.028</v>
      </c>
      <c r="L71" s="12">
        <f t="array" ref="L71">SUMPRODUCT((E71=$E$3:$E$308)*(K71&lt;$K$3:$K$308))+1</f>
        <v>69</v>
      </c>
    </row>
    <row r="72" customHeight="1" spans="1:12">
      <c r="A72" s="12">
        <v>70</v>
      </c>
      <c r="B72" s="13" t="s">
        <v>154</v>
      </c>
      <c r="C72" s="13" t="s">
        <v>14</v>
      </c>
      <c r="D72" s="13" t="s">
        <v>155</v>
      </c>
      <c r="E72" s="13" t="s">
        <v>16</v>
      </c>
      <c r="F72" s="13">
        <v>28</v>
      </c>
      <c r="G72" s="14">
        <v>74.05</v>
      </c>
      <c r="H72" s="15">
        <f t="shared" si="3"/>
        <v>29.62</v>
      </c>
      <c r="I72" s="14">
        <v>73.92</v>
      </c>
      <c r="J72" s="15">
        <f t="shared" si="4"/>
        <v>44.352</v>
      </c>
      <c r="K72" s="18">
        <f t="shared" si="5"/>
        <v>73.972</v>
      </c>
      <c r="L72" s="12">
        <f t="array" ref="L72">SUMPRODUCT((E72=$E$3:$E$308)*(K72&lt;$K$3:$K$308))+1</f>
        <v>70</v>
      </c>
    </row>
    <row r="73" customHeight="1" spans="1:12">
      <c r="A73" s="16">
        <v>71</v>
      </c>
      <c r="B73" s="13" t="s">
        <v>156</v>
      </c>
      <c r="C73" s="13" t="s">
        <v>28</v>
      </c>
      <c r="D73" s="13" t="s">
        <v>157</v>
      </c>
      <c r="E73" s="13" t="s">
        <v>16</v>
      </c>
      <c r="F73" s="13">
        <v>28</v>
      </c>
      <c r="G73" s="14">
        <v>72.4</v>
      </c>
      <c r="H73" s="15">
        <f t="shared" si="3"/>
        <v>28.96</v>
      </c>
      <c r="I73" s="14">
        <v>74.48</v>
      </c>
      <c r="J73" s="15">
        <f t="shared" si="4"/>
        <v>44.688</v>
      </c>
      <c r="K73" s="18">
        <f t="shared" si="5"/>
        <v>73.648</v>
      </c>
      <c r="L73" s="12">
        <f t="array" ref="L73">SUMPRODUCT((E73=$E$3:$E$308)*(K73&lt;$K$3:$K$308))+1</f>
        <v>71</v>
      </c>
    </row>
    <row r="74" customHeight="1" spans="1:12">
      <c r="A74" s="12">
        <v>72</v>
      </c>
      <c r="B74" s="13" t="s">
        <v>158</v>
      </c>
      <c r="C74" s="13" t="s">
        <v>14</v>
      </c>
      <c r="D74" s="13" t="s">
        <v>159</v>
      </c>
      <c r="E74" s="13" t="s">
        <v>16</v>
      </c>
      <c r="F74" s="13">
        <v>28</v>
      </c>
      <c r="G74" s="14">
        <v>76.95</v>
      </c>
      <c r="H74" s="15">
        <f t="shared" si="3"/>
        <v>30.78</v>
      </c>
      <c r="I74" s="14">
        <v>71.26</v>
      </c>
      <c r="J74" s="15">
        <f t="shared" si="4"/>
        <v>42.756</v>
      </c>
      <c r="K74" s="18">
        <f t="shared" si="5"/>
        <v>73.536</v>
      </c>
      <c r="L74" s="12">
        <f t="array" ref="L74">SUMPRODUCT((E74=$E$3:$E$308)*(K74&lt;$K$3:$K$308))+1</f>
        <v>72</v>
      </c>
    </row>
    <row r="75" customHeight="1" spans="1:12">
      <c r="A75" s="12">
        <v>73</v>
      </c>
      <c r="B75" s="13" t="s">
        <v>160</v>
      </c>
      <c r="C75" s="13" t="s">
        <v>14</v>
      </c>
      <c r="D75" s="13" t="s">
        <v>161</v>
      </c>
      <c r="E75" s="13" t="s">
        <v>16</v>
      </c>
      <c r="F75" s="13">
        <v>28</v>
      </c>
      <c r="G75" s="14">
        <v>71.75</v>
      </c>
      <c r="H75" s="15">
        <f t="shared" si="3"/>
        <v>28.7</v>
      </c>
      <c r="I75" s="14">
        <v>74.7</v>
      </c>
      <c r="J75" s="15">
        <f t="shared" si="4"/>
        <v>44.82</v>
      </c>
      <c r="K75" s="18">
        <f t="shared" si="5"/>
        <v>73.52</v>
      </c>
      <c r="L75" s="12">
        <f t="array" ref="L75">SUMPRODUCT((E75=$E$3:$E$308)*(K75&lt;$K$3:$K$308))+1</f>
        <v>73</v>
      </c>
    </row>
    <row r="76" customHeight="1" spans="1:12">
      <c r="A76" s="16">
        <v>74</v>
      </c>
      <c r="B76" s="13" t="s">
        <v>162</v>
      </c>
      <c r="C76" s="13" t="s">
        <v>14</v>
      </c>
      <c r="D76" s="13" t="s">
        <v>163</v>
      </c>
      <c r="E76" s="13" t="s">
        <v>16</v>
      </c>
      <c r="F76" s="13">
        <v>28</v>
      </c>
      <c r="G76" s="14">
        <v>71.75</v>
      </c>
      <c r="H76" s="15">
        <f t="shared" si="3"/>
        <v>28.7</v>
      </c>
      <c r="I76" s="14">
        <v>74.5</v>
      </c>
      <c r="J76" s="15">
        <f t="shared" si="4"/>
        <v>44.7</v>
      </c>
      <c r="K76" s="18">
        <f t="shared" si="5"/>
        <v>73.4</v>
      </c>
      <c r="L76" s="12">
        <f t="array" ref="L76">SUMPRODUCT((E76=$E$3:$E$308)*(K76&lt;$K$3:$K$308))+1</f>
        <v>74</v>
      </c>
    </row>
    <row r="77" customHeight="1" spans="1:12">
      <c r="A77" s="12">
        <v>75</v>
      </c>
      <c r="B77" s="13" t="s">
        <v>164</v>
      </c>
      <c r="C77" s="13" t="s">
        <v>14</v>
      </c>
      <c r="D77" s="13" t="s">
        <v>165</v>
      </c>
      <c r="E77" s="13" t="s">
        <v>16</v>
      </c>
      <c r="F77" s="13">
        <v>28</v>
      </c>
      <c r="G77" s="14">
        <v>73.5</v>
      </c>
      <c r="H77" s="15">
        <f t="shared" si="3"/>
        <v>29.4</v>
      </c>
      <c r="I77" s="14">
        <v>73.1</v>
      </c>
      <c r="J77" s="15">
        <f t="shared" si="4"/>
        <v>43.86</v>
      </c>
      <c r="K77" s="18">
        <f t="shared" si="5"/>
        <v>73.26</v>
      </c>
      <c r="L77" s="12">
        <f t="array" ref="L77">SUMPRODUCT((E77=$E$3:$E$308)*(K77&lt;$K$3:$K$308))+1</f>
        <v>75</v>
      </c>
    </row>
    <row r="78" customHeight="1" spans="1:12">
      <c r="A78" s="12">
        <v>76</v>
      </c>
      <c r="B78" s="13" t="s">
        <v>166</v>
      </c>
      <c r="C78" s="13" t="s">
        <v>14</v>
      </c>
      <c r="D78" s="13" t="s">
        <v>167</v>
      </c>
      <c r="E78" s="13" t="s">
        <v>16</v>
      </c>
      <c r="F78" s="13">
        <v>28</v>
      </c>
      <c r="G78" s="14">
        <v>71.55</v>
      </c>
      <c r="H78" s="15">
        <f t="shared" si="3"/>
        <v>28.62</v>
      </c>
      <c r="I78" s="14">
        <v>73.42</v>
      </c>
      <c r="J78" s="15">
        <f t="shared" si="4"/>
        <v>44.052</v>
      </c>
      <c r="K78" s="18">
        <f t="shared" si="5"/>
        <v>72.672</v>
      </c>
      <c r="L78" s="12">
        <f t="array" ref="L78">SUMPRODUCT((E78=$E$3:$E$308)*(K78&lt;$K$3:$K$308))+1</f>
        <v>76</v>
      </c>
    </row>
    <row r="79" customHeight="1" spans="1:12">
      <c r="A79" s="16">
        <v>77</v>
      </c>
      <c r="B79" s="13" t="s">
        <v>168</v>
      </c>
      <c r="C79" s="13" t="s">
        <v>14</v>
      </c>
      <c r="D79" s="13" t="s">
        <v>169</v>
      </c>
      <c r="E79" s="13" t="s">
        <v>16</v>
      </c>
      <c r="F79" s="13">
        <v>28</v>
      </c>
      <c r="G79" s="14">
        <v>74.5</v>
      </c>
      <c r="H79" s="15">
        <f t="shared" si="3"/>
        <v>29.8</v>
      </c>
      <c r="I79" s="14">
        <v>71.4</v>
      </c>
      <c r="J79" s="15">
        <f t="shared" si="4"/>
        <v>42.84</v>
      </c>
      <c r="K79" s="18">
        <f t="shared" si="5"/>
        <v>72.64</v>
      </c>
      <c r="L79" s="12">
        <f t="array" ref="L79">SUMPRODUCT((E79=$E$3:$E$308)*(K79&lt;$K$3:$K$308))+1</f>
        <v>77</v>
      </c>
    </row>
    <row r="80" customHeight="1" spans="1:12">
      <c r="A80" s="12">
        <v>78</v>
      </c>
      <c r="B80" s="13" t="s">
        <v>170</v>
      </c>
      <c r="C80" s="13" t="s">
        <v>14</v>
      </c>
      <c r="D80" s="13" t="s">
        <v>171</v>
      </c>
      <c r="E80" s="13" t="s">
        <v>16</v>
      </c>
      <c r="F80" s="13">
        <v>28</v>
      </c>
      <c r="G80" s="14">
        <v>72.45</v>
      </c>
      <c r="H80" s="15">
        <f t="shared" si="3"/>
        <v>28.98</v>
      </c>
      <c r="I80" s="14">
        <v>71.46</v>
      </c>
      <c r="J80" s="15">
        <f t="shared" si="4"/>
        <v>42.876</v>
      </c>
      <c r="K80" s="18">
        <f t="shared" si="5"/>
        <v>71.856</v>
      </c>
      <c r="L80" s="12">
        <f t="array" ref="L80">SUMPRODUCT((E80=$E$3:$E$308)*(K80&lt;$K$3:$K$308))+1</f>
        <v>78</v>
      </c>
    </row>
    <row r="81" customHeight="1" spans="1:12">
      <c r="A81" s="12">
        <v>79</v>
      </c>
      <c r="B81" s="13" t="s">
        <v>172</v>
      </c>
      <c r="C81" s="13" t="s">
        <v>28</v>
      </c>
      <c r="D81" s="13" t="s">
        <v>173</v>
      </c>
      <c r="E81" s="13" t="s">
        <v>16</v>
      </c>
      <c r="F81" s="13">
        <v>28</v>
      </c>
      <c r="G81" s="14">
        <v>71.75</v>
      </c>
      <c r="H81" s="15">
        <f t="shared" si="3"/>
        <v>28.7</v>
      </c>
      <c r="I81" s="14">
        <v>71.1</v>
      </c>
      <c r="J81" s="15">
        <f t="shared" si="4"/>
        <v>42.66</v>
      </c>
      <c r="K81" s="18">
        <f t="shared" si="5"/>
        <v>71.36</v>
      </c>
      <c r="L81" s="12">
        <f t="array" ref="L81">SUMPRODUCT((E81=$E$3:$E$308)*(K81&lt;$K$3:$K$308))+1</f>
        <v>79</v>
      </c>
    </row>
    <row r="82" customHeight="1" spans="1:12">
      <c r="A82" s="16">
        <v>80</v>
      </c>
      <c r="B82" s="13" t="s">
        <v>174</v>
      </c>
      <c r="C82" s="13" t="s">
        <v>28</v>
      </c>
      <c r="D82" s="13" t="s">
        <v>175</v>
      </c>
      <c r="E82" s="13" t="s">
        <v>16</v>
      </c>
      <c r="F82" s="13">
        <v>28</v>
      </c>
      <c r="G82" s="14">
        <v>78.15</v>
      </c>
      <c r="H82" s="15">
        <f t="shared" si="3"/>
        <v>31.26</v>
      </c>
      <c r="I82" s="14">
        <v>0</v>
      </c>
      <c r="J82" s="15">
        <f t="shared" si="4"/>
        <v>0</v>
      </c>
      <c r="K82" s="18">
        <f t="shared" si="5"/>
        <v>31.26</v>
      </c>
      <c r="L82" s="12">
        <f t="array" ref="L82">SUMPRODUCT((E82=$E$3:$E$308)*(K82&lt;$K$3:$K$308))+1</f>
        <v>80</v>
      </c>
    </row>
    <row r="83" customHeight="1" spans="1:12">
      <c r="A83" s="12">
        <v>81</v>
      </c>
      <c r="B83" s="13" t="s">
        <v>176</v>
      </c>
      <c r="C83" s="13" t="s">
        <v>14</v>
      </c>
      <c r="D83" s="13" t="s">
        <v>177</v>
      </c>
      <c r="E83" s="13" t="s">
        <v>16</v>
      </c>
      <c r="F83" s="13">
        <v>28</v>
      </c>
      <c r="G83" s="14">
        <v>74.7</v>
      </c>
      <c r="H83" s="15">
        <f t="shared" si="3"/>
        <v>29.88</v>
      </c>
      <c r="I83" s="14">
        <v>0</v>
      </c>
      <c r="J83" s="15">
        <f t="shared" si="4"/>
        <v>0</v>
      </c>
      <c r="K83" s="18">
        <f t="shared" si="5"/>
        <v>29.88</v>
      </c>
      <c r="L83" s="12">
        <f t="array" ref="L83">SUMPRODUCT((E83=$E$3:$E$308)*(K83&lt;$K$3:$K$308))+1</f>
        <v>81</v>
      </c>
    </row>
    <row r="84" customHeight="1" spans="1:12">
      <c r="A84" s="12">
        <v>82</v>
      </c>
      <c r="B84" s="13" t="s">
        <v>178</v>
      </c>
      <c r="C84" s="13" t="s">
        <v>14</v>
      </c>
      <c r="D84" s="13" t="s">
        <v>179</v>
      </c>
      <c r="E84" s="13" t="s">
        <v>16</v>
      </c>
      <c r="F84" s="13">
        <v>28</v>
      </c>
      <c r="G84" s="14">
        <v>74.1</v>
      </c>
      <c r="H84" s="15">
        <f t="shared" si="3"/>
        <v>29.64</v>
      </c>
      <c r="I84" s="14">
        <v>0</v>
      </c>
      <c r="J84" s="15">
        <f t="shared" si="4"/>
        <v>0</v>
      </c>
      <c r="K84" s="18">
        <f t="shared" si="5"/>
        <v>29.64</v>
      </c>
      <c r="L84" s="12">
        <f t="array" ref="L84">SUMPRODUCT((E84=$E$3:$E$308)*(K84&lt;$K$3:$K$308))+1</f>
        <v>82</v>
      </c>
    </row>
    <row r="85" customHeight="1" spans="1:12">
      <c r="A85" s="16">
        <v>83</v>
      </c>
      <c r="B85" s="13" t="s">
        <v>180</v>
      </c>
      <c r="C85" s="13" t="s">
        <v>14</v>
      </c>
      <c r="D85" s="13" t="s">
        <v>181</v>
      </c>
      <c r="E85" s="13" t="s">
        <v>16</v>
      </c>
      <c r="F85" s="13">
        <v>28</v>
      </c>
      <c r="G85" s="14">
        <v>72.3</v>
      </c>
      <c r="H85" s="15">
        <f t="shared" si="3"/>
        <v>28.92</v>
      </c>
      <c r="I85" s="14">
        <v>0</v>
      </c>
      <c r="J85" s="15">
        <f t="shared" si="4"/>
        <v>0</v>
      </c>
      <c r="K85" s="18">
        <f t="shared" si="5"/>
        <v>28.92</v>
      </c>
      <c r="L85" s="12">
        <f t="array" ref="L85">SUMPRODUCT((E85=$E$3:$E$308)*(K85&lt;$K$3:$K$308))+1</f>
        <v>83</v>
      </c>
    </row>
    <row r="86" customHeight="1" spans="1:12">
      <c r="A86" s="12">
        <v>84</v>
      </c>
      <c r="B86" s="13" t="s">
        <v>182</v>
      </c>
      <c r="C86" s="13" t="s">
        <v>14</v>
      </c>
      <c r="D86" s="13" t="s">
        <v>183</v>
      </c>
      <c r="E86" s="13" t="s">
        <v>16</v>
      </c>
      <c r="F86" s="13">
        <v>28</v>
      </c>
      <c r="G86" s="14">
        <v>71.45</v>
      </c>
      <c r="H86" s="15">
        <f t="shared" si="3"/>
        <v>28.58</v>
      </c>
      <c r="I86" s="14">
        <v>0</v>
      </c>
      <c r="J86" s="15">
        <f t="shared" si="4"/>
        <v>0</v>
      </c>
      <c r="K86" s="18">
        <f t="shared" si="5"/>
        <v>28.58</v>
      </c>
      <c r="L86" s="12">
        <f t="array" ref="L86">SUMPRODUCT((E86=$E$3:$E$308)*(K86&lt;$K$3:$K$308))+1</f>
        <v>84</v>
      </c>
    </row>
    <row r="87" customHeight="1" spans="1:12">
      <c r="A87" s="12">
        <v>85</v>
      </c>
      <c r="B87" s="13" t="s">
        <v>184</v>
      </c>
      <c r="C87" s="13" t="s">
        <v>14</v>
      </c>
      <c r="D87" s="13" t="s">
        <v>185</v>
      </c>
      <c r="E87" s="13" t="s">
        <v>186</v>
      </c>
      <c r="F87" s="13">
        <v>6</v>
      </c>
      <c r="G87" s="14">
        <v>80.45</v>
      </c>
      <c r="H87" s="15">
        <f t="shared" si="3"/>
        <v>32.18</v>
      </c>
      <c r="I87" s="14">
        <v>84.8</v>
      </c>
      <c r="J87" s="15">
        <f t="shared" si="4"/>
        <v>50.88</v>
      </c>
      <c r="K87" s="18">
        <f t="shared" si="5"/>
        <v>83.06</v>
      </c>
      <c r="L87" s="12" cm="1">
        <f t="array" ref="L87">SUMPRODUCT((E87=$E$3:$E$308)*(K87&lt;$K$3:$K$308))+1</f>
        <v>1</v>
      </c>
    </row>
    <row r="88" customHeight="1" spans="1:12">
      <c r="A88" s="16">
        <v>86</v>
      </c>
      <c r="B88" s="13" t="s">
        <v>187</v>
      </c>
      <c r="C88" s="13" t="s">
        <v>14</v>
      </c>
      <c r="D88" s="13" t="s">
        <v>188</v>
      </c>
      <c r="E88" s="13" t="s">
        <v>186</v>
      </c>
      <c r="F88" s="13">
        <v>6</v>
      </c>
      <c r="G88" s="14">
        <v>76.85</v>
      </c>
      <c r="H88" s="15">
        <f t="shared" si="3"/>
        <v>30.74</v>
      </c>
      <c r="I88" s="14">
        <v>84.56</v>
      </c>
      <c r="J88" s="15">
        <f t="shared" si="4"/>
        <v>50.736</v>
      </c>
      <c r="K88" s="18">
        <f t="shared" si="5"/>
        <v>81.476</v>
      </c>
      <c r="L88" s="12">
        <f t="array" ref="L88">SUMPRODUCT((E88=$E$3:$E$308)*(K88&lt;$K$3:$K$308))+1</f>
        <v>2</v>
      </c>
    </row>
    <row r="89" customHeight="1" spans="1:12">
      <c r="A89" s="12">
        <v>87</v>
      </c>
      <c r="B89" s="13" t="s">
        <v>189</v>
      </c>
      <c r="C89" s="13" t="s">
        <v>14</v>
      </c>
      <c r="D89" s="13" t="s">
        <v>190</v>
      </c>
      <c r="E89" s="13" t="s">
        <v>186</v>
      </c>
      <c r="F89" s="13">
        <v>6</v>
      </c>
      <c r="G89" s="14">
        <v>73.4</v>
      </c>
      <c r="H89" s="15">
        <f t="shared" si="3"/>
        <v>29.36</v>
      </c>
      <c r="I89" s="14">
        <v>85.8</v>
      </c>
      <c r="J89" s="15">
        <f t="shared" si="4"/>
        <v>51.48</v>
      </c>
      <c r="K89" s="18">
        <f t="shared" si="5"/>
        <v>80.84</v>
      </c>
      <c r="L89" s="12">
        <f t="array" ref="L89">SUMPRODUCT((E89=$E$3:$E$308)*(K89&lt;$K$3:$K$308))+1</f>
        <v>3</v>
      </c>
    </row>
    <row r="90" customHeight="1" spans="1:12">
      <c r="A90" s="12">
        <v>88</v>
      </c>
      <c r="B90" s="13" t="s">
        <v>191</v>
      </c>
      <c r="C90" s="13" t="s">
        <v>14</v>
      </c>
      <c r="D90" s="13" t="s">
        <v>192</v>
      </c>
      <c r="E90" s="13" t="s">
        <v>186</v>
      </c>
      <c r="F90" s="13">
        <v>6</v>
      </c>
      <c r="G90" s="14">
        <v>73.25</v>
      </c>
      <c r="H90" s="15">
        <f t="shared" si="3"/>
        <v>29.3</v>
      </c>
      <c r="I90" s="14">
        <v>84.94</v>
      </c>
      <c r="J90" s="15">
        <f t="shared" si="4"/>
        <v>50.964</v>
      </c>
      <c r="K90" s="18">
        <f t="shared" si="5"/>
        <v>80.264</v>
      </c>
      <c r="L90" s="12">
        <f t="array" ref="L90">SUMPRODUCT((E90=$E$3:$E$308)*(K90&lt;$K$3:$K$308))+1</f>
        <v>4</v>
      </c>
    </row>
    <row r="91" customHeight="1" spans="1:12">
      <c r="A91" s="16">
        <v>89</v>
      </c>
      <c r="B91" s="13" t="s">
        <v>193</v>
      </c>
      <c r="C91" s="13" t="s">
        <v>14</v>
      </c>
      <c r="D91" s="13" t="s">
        <v>194</v>
      </c>
      <c r="E91" s="13" t="s">
        <v>186</v>
      </c>
      <c r="F91" s="13">
        <v>6</v>
      </c>
      <c r="G91" s="14">
        <v>77.6</v>
      </c>
      <c r="H91" s="15">
        <f t="shared" si="3"/>
        <v>31.04</v>
      </c>
      <c r="I91" s="14">
        <v>82</v>
      </c>
      <c r="J91" s="15">
        <f t="shared" si="4"/>
        <v>49.2</v>
      </c>
      <c r="K91" s="18">
        <f t="shared" si="5"/>
        <v>80.24</v>
      </c>
      <c r="L91" s="12">
        <f t="array" ref="L91">SUMPRODUCT((E91=$E$3:$E$308)*(K91&lt;$K$3:$K$308))+1</f>
        <v>5</v>
      </c>
    </row>
    <row r="92" customHeight="1" spans="1:12">
      <c r="A92" s="12">
        <v>90</v>
      </c>
      <c r="B92" s="13" t="s">
        <v>195</v>
      </c>
      <c r="C92" s="13" t="s">
        <v>14</v>
      </c>
      <c r="D92" s="13" t="s">
        <v>196</v>
      </c>
      <c r="E92" s="13" t="s">
        <v>186</v>
      </c>
      <c r="F92" s="13">
        <v>6</v>
      </c>
      <c r="G92" s="14">
        <v>74.1</v>
      </c>
      <c r="H92" s="15">
        <f t="shared" si="3"/>
        <v>29.64</v>
      </c>
      <c r="I92" s="14">
        <v>83.9</v>
      </c>
      <c r="J92" s="15">
        <f t="shared" si="4"/>
        <v>50.34</v>
      </c>
      <c r="K92" s="18">
        <f t="shared" si="5"/>
        <v>79.98</v>
      </c>
      <c r="L92" s="12">
        <f t="array" ref="L92">SUMPRODUCT((E92=$E$3:$E$308)*(K92&lt;$K$3:$K$308))+1</f>
        <v>6</v>
      </c>
    </row>
    <row r="93" customHeight="1" spans="1:12">
      <c r="A93" s="12">
        <v>91</v>
      </c>
      <c r="B93" s="13" t="s">
        <v>197</v>
      </c>
      <c r="C93" s="13" t="s">
        <v>14</v>
      </c>
      <c r="D93" s="13" t="s">
        <v>198</v>
      </c>
      <c r="E93" s="13" t="s">
        <v>186</v>
      </c>
      <c r="F93" s="13">
        <v>6</v>
      </c>
      <c r="G93" s="14">
        <v>74.15</v>
      </c>
      <c r="H93" s="15">
        <f t="shared" si="3"/>
        <v>29.66</v>
      </c>
      <c r="I93" s="14">
        <v>83.1</v>
      </c>
      <c r="J93" s="15">
        <f t="shared" si="4"/>
        <v>49.86</v>
      </c>
      <c r="K93" s="18">
        <f t="shared" si="5"/>
        <v>79.52</v>
      </c>
      <c r="L93" s="12" cm="1">
        <f t="array" ref="L93">SUMPRODUCT((E93=$E$3:$E$308)*(K93&lt;$K$3:$K$308))+1</f>
        <v>7</v>
      </c>
    </row>
    <row r="94" customHeight="1" spans="1:12">
      <c r="A94" s="16">
        <v>92</v>
      </c>
      <c r="B94" s="13" t="s">
        <v>199</v>
      </c>
      <c r="C94" s="13" t="s">
        <v>14</v>
      </c>
      <c r="D94" s="13" t="s">
        <v>200</v>
      </c>
      <c r="E94" s="13" t="s">
        <v>186</v>
      </c>
      <c r="F94" s="13">
        <v>6</v>
      </c>
      <c r="G94" s="14">
        <v>74.55</v>
      </c>
      <c r="H94" s="15">
        <f t="shared" si="3"/>
        <v>29.82</v>
      </c>
      <c r="I94" s="14">
        <v>82.68</v>
      </c>
      <c r="J94" s="15">
        <f t="shared" si="4"/>
        <v>49.608</v>
      </c>
      <c r="K94" s="18">
        <f t="shared" si="5"/>
        <v>79.428</v>
      </c>
      <c r="L94" s="12">
        <f t="array" ref="L94">SUMPRODUCT((E94=$E$3:$E$308)*(K94&lt;$K$3:$K$308))+1</f>
        <v>8</v>
      </c>
    </row>
    <row r="95" customHeight="1" spans="1:12">
      <c r="A95" s="12">
        <v>93</v>
      </c>
      <c r="B95" s="13" t="s">
        <v>201</v>
      </c>
      <c r="C95" s="13" t="s">
        <v>14</v>
      </c>
      <c r="D95" s="13" t="s">
        <v>202</v>
      </c>
      <c r="E95" s="13" t="s">
        <v>186</v>
      </c>
      <c r="F95" s="13">
        <v>6</v>
      </c>
      <c r="G95" s="14">
        <v>73.95</v>
      </c>
      <c r="H95" s="15">
        <f t="shared" si="3"/>
        <v>29.58</v>
      </c>
      <c r="I95" s="14">
        <v>82.5</v>
      </c>
      <c r="J95" s="15">
        <f t="shared" si="4"/>
        <v>49.5</v>
      </c>
      <c r="K95" s="18">
        <f t="shared" si="5"/>
        <v>79.08</v>
      </c>
      <c r="L95" s="12">
        <f t="array" ref="L95">SUMPRODUCT((E95=$E$3:$E$308)*(K95&lt;$K$3:$K$308))+1</f>
        <v>9</v>
      </c>
    </row>
    <row r="96" customHeight="1" spans="1:12">
      <c r="A96" s="12">
        <v>94</v>
      </c>
      <c r="B96" s="13" t="s">
        <v>203</v>
      </c>
      <c r="C96" s="13" t="s">
        <v>14</v>
      </c>
      <c r="D96" s="13" t="s">
        <v>204</v>
      </c>
      <c r="E96" s="13" t="s">
        <v>186</v>
      </c>
      <c r="F96" s="13">
        <v>6</v>
      </c>
      <c r="G96" s="14">
        <v>75.1</v>
      </c>
      <c r="H96" s="15">
        <f t="shared" si="3"/>
        <v>30.04</v>
      </c>
      <c r="I96" s="14">
        <v>80.9</v>
      </c>
      <c r="J96" s="15">
        <f t="shared" si="4"/>
        <v>48.54</v>
      </c>
      <c r="K96" s="18">
        <f t="shared" si="5"/>
        <v>78.58</v>
      </c>
      <c r="L96" s="12">
        <f t="array" ref="L96">SUMPRODUCT((E96=$E$3:$E$308)*(K96&lt;$K$3:$K$308))+1</f>
        <v>10</v>
      </c>
    </row>
    <row r="97" customHeight="1" spans="1:12">
      <c r="A97" s="16">
        <v>95</v>
      </c>
      <c r="B97" s="13" t="s">
        <v>205</v>
      </c>
      <c r="C97" s="13" t="s">
        <v>28</v>
      </c>
      <c r="D97" s="13" t="s">
        <v>206</v>
      </c>
      <c r="E97" s="13" t="s">
        <v>186</v>
      </c>
      <c r="F97" s="13">
        <v>6</v>
      </c>
      <c r="G97" s="14">
        <v>73.6</v>
      </c>
      <c r="H97" s="15">
        <f t="shared" si="3"/>
        <v>29.44</v>
      </c>
      <c r="I97" s="14">
        <v>81.2</v>
      </c>
      <c r="J97" s="15">
        <f t="shared" si="4"/>
        <v>48.72</v>
      </c>
      <c r="K97" s="18">
        <f t="shared" si="5"/>
        <v>78.16</v>
      </c>
      <c r="L97" s="12" cm="1">
        <f t="array" ref="L97">SUMPRODUCT((E97=$E$3:$E$308)*(K97&lt;$K$3:$K$308))+1</f>
        <v>11</v>
      </c>
    </row>
    <row r="98" customHeight="1" spans="1:12">
      <c r="A98" s="12">
        <v>96</v>
      </c>
      <c r="B98" s="13" t="s">
        <v>207</v>
      </c>
      <c r="C98" s="13" t="s">
        <v>14</v>
      </c>
      <c r="D98" s="13" t="s">
        <v>208</v>
      </c>
      <c r="E98" s="13" t="s">
        <v>186</v>
      </c>
      <c r="F98" s="13">
        <v>6</v>
      </c>
      <c r="G98" s="14">
        <v>72.05</v>
      </c>
      <c r="H98" s="15">
        <f t="shared" si="3"/>
        <v>28.82</v>
      </c>
      <c r="I98" s="14">
        <v>81.3</v>
      </c>
      <c r="J98" s="15">
        <f t="shared" si="4"/>
        <v>48.78</v>
      </c>
      <c r="K98" s="18">
        <f t="shared" si="5"/>
        <v>77.6</v>
      </c>
      <c r="L98" s="12">
        <f t="array" ref="L98">SUMPRODUCT((E98=$E$3:$E$308)*(K98&lt;$K$3:$K$308))+1</f>
        <v>12</v>
      </c>
    </row>
    <row r="99" customHeight="1" spans="1:12">
      <c r="A99" s="12">
        <v>97</v>
      </c>
      <c r="B99" s="13" t="s">
        <v>209</v>
      </c>
      <c r="C99" s="13" t="s">
        <v>14</v>
      </c>
      <c r="D99" s="13" t="s">
        <v>210</v>
      </c>
      <c r="E99" s="13" t="s">
        <v>186</v>
      </c>
      <c r="F99" s="13">
        <v>6</v>
      </c>
      <c r="G99" s="14">
        <v>72.7</v>
      </c>
      <c r="H99" s="15">
        <f t="shared" si="3"/>
        <v>29.08</v>
      </c>
      <c r="I99" s="14">
        <v>80.7</v>
      </c>
      <c r="J99" s="15">
        <f t="shared" si="4"/>
        <v>48.42</v>
      </c>
      <c r="K99" s="18">
        <f t="shared" si="5"/>
        <v>77.5</v>
      </c>
      <c r="L99" s="12">
        <f t="array" ref="L99">SUMPRODUCT((E99=$E$3:$E$308)*(K99&lt;$K$3:$K$308))+1</f>
        <v>13</v>
      </c>
    </row>
    <row r="100" customHeight="1" spans="1:12">
      <c r="A100" s="16">
        <v>98</v>
      </c>
      <c r="B100" s="13" t="s">
        <v>211</v>
      </c>
      <c r="C100" s="13" t="s">
        <v>14</v>
      </c>
      <c r="D100" s="13" t="s">
        <v>212</v>
      </c>
      <c r="E100" s="13" t="s">
        <v>186</v>
      </c>
      <c r="F100" s="13">
        <v>6</v>
      </c>
      <c r="G100" s="14">
        <v>74.7</v>
      </c>
      <c r="H100" s="15">
        <f t="shared" si="3"/>
        <v>29.88</v>
      </c>
      <c r="I100" s="14">
        <v>78.1</v>
      </c>
      <c r="J100" s="15">
        <f t="shared" si="4"/>
        <v>46.86</v>
      </c>
      <c r="K100" s="18">
        <f t="shared" si="5"/>
        <v>76.74</v>
      </c>
      <c r="L100" s="12">
        <f t="array" ref="L100">SUMPRODUCT((E100=$E$3:$E$308)*(K100&lt;$K$3:$K$308))+1</f>
        <v>14</v>
      </c>
    </row>
    <row r="101" customHeight="1" spans="1:12">
      <c r="A101" s="12">
        <v>99</v>
      </c>
      <c r="B101" s="13" t="s">
        <v>213</v>
      </c>
      <c r="C101" s="13" t="s">
        <v>14</v>
      </c>
      <c r="D101" s="13" t="s">
        <v>214</v>
      </c>
      <c r="E101" s="13" t="s">
        <v>186</v>
      </c>
      <c r="F101" s="13">
        <v>6</v>
      </c>
      <c r="G101" s="14">
        <v>73.05</v>
      </c>
      <c r="H101" s="15">
        <f t="shared" si="3"/>
        <v>29.22</v>
      </c>
      <c r="I101" s="14">
        <v>78.2</v>
      </c>
      <c r="J101" s="15">
        <f t="shared" si="4"/>
        <v>46.92</v>
      </c>
      <c r="K101" s="18">
        <f t="shared" si="5"/>
        <v>76.14</v>
      </c>
      <c r="L101" s="12">
        <f t="array" ref="L101">SUMPRODUCT((E101=$E$3:$E$308)*(K101&lt;$K$3:$K$308))+1</f>
        <v>15</v>
      </c>
    </row>
    <row r="102" customHeight="1" spans="1:12">
      <c r="A102" s="12">
        <v>100</v>
      </c>
      <c r="B102" s="13" t="s">
        <v>215</v>
      </c>
      <c r="C102" s="13" t="s">
        <v>14</v>
      </c>
      <c r="D102" s="13" t="s">
        <v>216</v>
      </c>
      <c r="E102" s="13" t="s">
        <v>186</v>
      </c>
      <c r="F102" s="13">
        <v>6</v>
      </c>
      <c r="G102" s="14">
        <v>72.15</v>
      </c>
      <c r="H102" s="15">
        <f t="shared" si="3"/>
        <v>28.86</v>
      </c>
      <c r="I102" s="14">
        <v>78.3</v>
      </c>
      <c r="J102" s="15">
        <f t="shared" si="4"/>
        <v>46.98</v>
      </c>
      <c r="K102" s="18">
        <f t="shared" si="5"/>
        <v>75.84</v>
      </c>
      <c r="L102" s="12" cm="1">
        <f t="array" ref="L102">SUMPRODUCT((E102=$E$3:$E$308)*(K102&lt;$K$3:$K$308))+1</f>
        <v>16</v>
      </c>
    </row>
    <row r="103" customHeight="1" spans="1:12">
      <c r="A103" s="16">
        <v>101</v>
      </c>
      <c r="B103" s="13" t="s">
        <v>217</v>
      </c>
      <c r="C103" s="13" t="s">
        <v>14</v>
      </c>
      <c r="D103" s="13" t="s">
        <v>218</v>
      </c>
      <c r="E103" s="13" t="s">
        <v>186</v>
      </c>
      <c r="F103" s="13">
        <v>6</v>
      </c>
      <c r="G103" s="14">
        <v>71.9</v>
      </c>
      <c r="H103" s="15">
        <f t="shared" si="3"/>
        <v>28.76</v>
      </c>
      <c r="I103" s="14">
        <v>78.2</v>
      </c>
      <c r="J103" s="15">
        <f t="shared" si="4"/>
        <v>46.92</v>
      </c>
      <c r="K103" s="18">
        <f t="shared" si="5"/>
        <v>75.68</v>
      </c>
      <c r="L103" s="12">
        <f t="array" ref="L103">SUMPRODUCT((E103=$E$3:$E$308)*(K103&lt;$K$3:$K$308))+1</f>
        <v>17</v>
      </c>
    </row>
    <row r="104" customHeight="1" spans="1:12">
      <c r="A104" s="12">
        <v>102</v>
      </c>
      <c r="B104" s="13" t="s">
        <v>219</v>
      </c>
      <c r="C104" s="13" t="s">
        <v>14</v>
      </c>
      <c r="D104" s="13" t="s">
        <v>220</v>
      </c>
      <c r="E104" s="13" t="s">
        <v>186</v>
      </c>
      <c r="F104" s="13">
        <v>6</v>
      </c>
      <c r="G104" s="14">
        <v>74</v>
      </c>
      <c r="H104" s="15">
        <f t="shared" si="3"/>
        <v>29.6</v>
      </c>
      <c r="I104" s="14">
        <v>0</v>
      </c>
      <c r="J104" s="15">
        <f t="shared" si="4"/>
        <v>0</v>
      </c>
      <c r="K104" s="18">
        <f t="shared" si="5"/>
        <v>29.6</v>
      </c>
      <c r="L104" s="12">
        <f t="array" ref="L104">SUMPRODUCT((E104=$E$3:$E$308)*(K104&lt;$K$3:$K$308))+1</f>
        <v>18</v>
      </c>
    </row>
    <row r="105" customHeight="1" spans="1:12">
      <c r="A105" s="12">
        <v>103</v>
      </c>
      <c r="B105" s="13" t="s">
        <v>221</v>
      </c>
      <c r="C105" s="13" t="s">
        <v>14</v>
      </c>
      <c r="D105" s="13" t="s">
        <v>222</v>
      </c>
      <c r="E105" s="13" t="s">
        <v>223</v>
      </c>
      <c r="F105" s="13">
        <v>3</v>
      </c>
      <c r="G105" s="14">
        <v>90</v>
      </c>
      <c r="H105" s="15">
        <f t="shared" si="3"/>
        <v>36</v>
      </c>
      <c r="I105" s="14">
        <v>81.8</v>
      </c>
      <c r="J105" s="15">
        <f t="shared" si="4"/>
        <v>49.08</v>
      </c>
      <c r="K105" s="18">
        <f t="shared" si="5"/>
        <v>85.08</v>
      </c>
      <c r="L105" s="12" cm="1">
        <f t="array" ref="L105">SUMPRODUCT((E105=$E$3:$E$308)*(K105&lt;$K$3:$K$308))+1</f>
        <v>1</v>
      </c>
    </row>
    <row r="106" customHeight="1" spans="1:12">
      <c r="A106" s="16">
        <v>104</v>
      </c>
      <c r="B106" s="13" t="s">
        <v>224</v>
      </c>
      <c r="C106" s="13" t="s">
        <v>14</v>
      </c>
      <c r="D106" s="13" t="s">
        <v>225</v>
      </c>
      <c r="E106" s="13" t="s">
        <v>223</v>
      </c>
      <c r="F106" s="13">
        <v>3</v>
      </c>
      <c r="G106" s="14">
        <v>83.7</v>
      </c>
      <c r="H106" s="15">
        <f t="shared" si="3"/>
        <v>33.48</v>
      </c>
      <c r="I106" s="14">
        <v>82.66</v>
      </c>
      <c r="J106" s="15">
        <f t="shared" si="4"/>
        <v>49.596</v>
      </c>
      <c r="K106" s="18">
        <f t="shared" si="5"/>
        <v>83.076</v>
      </c>
      <c r="L106" s="12" cm="1">
        <f t="array" ref="L106">SUMPRODUCT((E106=$E$3:$E$308)*(K106&lt;$K$3:$K$308))+1</f>
        <v>2</v>
      </c>
    </row>
    <row r="107" customHeight="1" spans="1:12">
      <c r="A107" s="12">
        <v>105</v>
      </c>
      <c r="B107" s="13" t="s">
        <v>226</v>
      </c>
      <c r="C107" s="13" t="s">
        <v>14</v>
      </c>
      <c r="D107" s="13" t="s">
        <v>227</v>
      </c>
      <c r="E107" s="13" t="s">
        <v>223</v>
      </c>
      <c r="F107" s="13">
        <v>3</v>
      </c>
      <c r="G107" s="14">
        <v>78.5</v>
      </c>
      <c r="H107" s="15">
        <f t="shared" si="3"/>
        <v>31.4</v>
      </c>
      <c r="I107" s="14">
        <v>84.1</v>
      </c>
      <c r="J107" s="15">
        <f t="shared" si="4"/>
        <v>50.46</v>
      </c>
      <c r="K107" s="18">
        <f t="shared" si="5"/>
        <v>81.86</v>
      </c>
      <c r="L107" s="12">
        <f t="array" ref="L107">SUMPRODUCT((E107=$E$3:$E$308)*(K107&lt;$K$3:$K$308))+1</f>
        <v>3</v>
      </c>
    </row>
    <row r="108" customHeight="1" spans="1:12">
      <c r="A108" s="12">
        <v>106</v>
      </c>
      <c r="B108" s="13" t="s">
        <v>228</v>
      </c>
      <c r="C108" s="13" t="s">
        <v>28</v>
      </c>
      <c r="D108" s="13" t="s">
        <v>229</v>
      </c>
      <c r="E108" s="13" t="s">
        <v>223</v>
      </c>
      <c r="F108" s="13">
        <v>3</v>
      </c>
      <c r="G108" s="14">
        <v>77.35</v>
      </c>
      <c r="H108" s="15">
        <f t="shared" si="3"/>
        <v>30.94</v>
      </c>
      <c r="I108" s="14">
        <v>82.4</v>
      </c>
      <c r="J108" s="15">
        <f t="shared" si="4"/>
        <v>49.44</v>
      </c>
      <c r="K108" s="18">
        <f t="shared" si="5"/>
        <v>80.38</v>
      </c>
      <c r="L108" s="12">
        <f t="array" ref="L108">SUMPRODUCT((E108=$E$3:$E$308)*(K108&lt;$K$3:$K$308))+1</f>
        <v>4</v>
      </c>
    </row>
    <row r="109" customHeight="1" spans="1:12">
      <c r="A109" s="16">
        <v>107</v>
      </c>
      <c r="B109" s="13" t="s">
        <v>230</v>
      </c>
      <c r="C109" s="13" t="s">
        <v>14</v>
      </c>
      <c r="D109" s="13" t="s">
        <v>231</v>
      </c>
      <c r="E109" s="13" t="s">
        <v>223</v>
      </c>
      <c r="F109" s="13">
        <v>3</v>
      </c>
      <c r="G109" s="14">
        <v>79.95</v>
      </c>
      <c r="H109" s="15">
        <f t="shared" si="3"/>
        <v>31.98</v>
      </c>
      <c r="I109" s="14">
        <v>80.2</v>
      </c>
      <c r="J109" s="15">
        <f t="shared" si="4"/>
        <v>48.12</v>
      </c>
      <c r="K109" s="18">
        <f t="shared" si="5"/>
        <v>80.1</v>
      </c>
      <c r="L109" s="12">
        <f t="array" ref="L109">SUMPRODUCT((E109=$E$3:$E$308)*(K109&lt;$K$3:$K$308))+1</f>
        <v>5</v>
      </c>
    </row>
    <row r="110" customHeight="1" spans="1:12">
      <c r="A110" s="12">
        <v>108</v>
      </c>
      <c r="B110" s="13" t="s">
        <v>232</v>
      </c>
      <c r="C110" s="13" t="s">
        <v>14</v>
      </c>
      <c r="D110" s="13" t="s">
        <v>233</v>
      </c>
      <c r="E110" s="13" t="s">
        <v>223</v>
      </c>
      <c r="F110" s="13">
        <v>3</v>
      </c>
      <c r="G110" s="14">
        <v>78.05</v>
      </c>
      <c r="H110" s="15">
        <f t="shared" si="3"/>
        <v>31.22</v>
      </c>
      <c r="I110" s="14">
        <v>79.6</v>
      </c>
      <c r="J110" s="15">
        <f t="shared" si="4"/>
        <v>47.76</v>
      </c>
      <c r="K110" s="18">
        <f t="shared" si="5"/>
        <v>78.98</v>
      </c>
      <c r="L110" s="12" cm="1">
        <f t="array" ref="L110">SUMPRODUCT((E110=$E$3:$E$308)*(K110&lt;$K$3:$K$308))+1</f>
        <v>6</v>
      </c>
    </row>
    <row r="111" customHeight="1" spans="1:12">
      <c r="A111" s="12">
        <v>109</v>
      </c>
      <c r="B111" s="13" t="s">
        <v>234</v>
      </c>
      <c r="C111" s="13" t="s">
        <v>14</v>
      </c>
      <c r="D111" s="13" t="s">
        <v>235</v>
      </c>
      <c r="E111" s="13" t="s">
        <v>223</v>
      </c>
      <c r="F111" s="13">
        <v>3</v>
      </c>
      <c r="G111" s="14">
        <v>73.2</v>
      </c>
      <c r="H111" s="15">
        <f t="shared" si="3"/>
        <v>29.28</v>
      </c>
      <c r="I111" s="14">
        <v>79.7</v>
      </c>
      <c r="J111" s="15">
        <f t="shared" si="4"/>
        <v>47.82</v>
      </c>
      <c r="K111" s="18">
        <f t="shared" si="5"/>
        <v>77.1</v>
      </c>
      <c r="L111" s="12">
        <f t="array" ref="L111">SUMPRODUCT((E111=$E$3:$E$308)*(K111&lt;$K$3:$K$308))+1</f>
        <v>7</v>
      </c>
    </row>
    <row r="112" customHeight="1" spans="1:12">
      <c r="A112" s="16">
        <v>110</v>
      </c>
      <c r="B112" s="13" t="s">
        <v>236</v>
      </c>
      <c r="C112" s="13" t="s">
        <v>14</v>
      </c>
      <c r="D112" s="13" t="s">
        <v>237</v>
      </c>
      <c r="E112" s="13" t="s">
        <v>223</v>
      </c>
      <c r="F112" s="13">
        <v>3</v>
      </c>
      <c r="G112" s="14">
        <v>78.4</v>
      </c>
      <c r="H112" s="15">
        <f t="shared" si="3"/>
        <v>31.36</v>
      </c>
      <c r="I112" s="14">
        <v>76.2</v>
      </c>
      <c r="J112" s="15">
        <f t="shared" si="4"/>
        <v>45.72</v>
      </c>
      <c r="K112" s="18">
        <f t="shared" si="5"/>
        <v>77.08</v>
      </c>
      <c r="L112" s="12">
        <f t="array" ref="L112">SUMPRODUCT((E112=$E$3:$E$308)*(K112&lt;$K$3:$K$308))+1</f>
        <v>8</v>
      </c>
    </row>
    <row r="113" customHeight="1" spans="1:12">
      <c r="A113" s="12">
        <v>111</v>
      </c>
      <c r="B113" s="13" t="s">
        <v>238</v>
      </c>
      <c r="C113" s="13" t="s">
        <v>14</v>
      </c>
      <c r="D113" s="13" t="s">
        <v>239</v>
      </c>
      <c r="E113" s="13" t="s">
        <v>223</v>
      </c>
      <c r="F113" s="13">
        <v>3</v>
      </c>
      <c r="G113" s="14">
        <v>74</v>
      </c>
      <c r="H113" s="15">
        <f t="shared" si="3"/>
        <v>29.6</v>
      </c>
      <c r="I113" s="14">
        <v>0</v>
      </c>
      <c r="J113" s="15">
        <f t="shared" si="4"/>
        <v>0</v>
      </c>
      <c r="K113" s="18">
        <f t="shared" si="5"/>
        <v>29.6</v>
      </c>
      <c r="L113" s="12">
        <f t="array" ref="L113">SUMPRODUCT((E113=$E$3:$E$308)*(K113&lt;$K$3:$K$308))+1</f>
        <v>9</v>
      </c>
    </row>
    <row r="114" customHeight="1" spans="1:12">
      <c r="A114" s="12">
        <v>112</v>
      </c>
      <c r="B114" s="13" t="s">
        <v>240</v>
      </c>
      <c r="C114" s="13" t="s">
        <v>14</v>
      </c>
      <c r="D114" s="13" t="s">
        <v>241</v>
      </c>
      <c r="E114" s="13" t="s">
        <v>242</v>
      </c>
      <c r="F114" s="13">
        <v>1</v>
      </c>
      <c r="G114" s="14">
        <v>80</v>
      </c>
      <c r="H114" s="15">
        <f t="shared" si="3"/>
        <v>32</v>
      </c>
      <c r="I114" s="14">
        <v>80.5</v>
      </c>
      <c r="J114" s="15">
        <f t="shared" si="4"/>
        <v>48.3</v>
      </c>
      <c r="K114" s="18">
        <f t="shared" si="5"/>
        <v>80.3</v>
      </c>
      <c r="L114" s="12" cm="1">
        <f t="array" ref="L114">SUMPRODUCT((E114=$E$3:$E$308)*(K114&lt;$K$3:$K$308))+1</f>
        <v>1</v>
      </c>
    </row>
    <row r="115" customHeight="1" spans="1:12">
      <c r="A115" s="16">
        <v>113</v>
      </c>
      <c r="B115" s="13" t="s">
        <v>243</v>
      </c>
      <c r="C115" s="13" t="s">
        <v>28</v>
      </c>
      <c r="D115" s="13" t="s">
        <v>244</v>
      </c>
      <c r="E115" s="13" t="s">
        <v>242</v>
      </c>
      <c r="F115" s="13">
        <v>1</v>
      </c>
      <c r="G115" s="14">
        <v>68.4</v>
      </c>
      <c r="H115" s="15">
        <f t="shared" si="3"/>
        <v>27.36</v>
      </c>
      <c r="I115" s="14">
        <v>81.66</v>
      </c>
      <c r="J115" s="15">
        <f t="shared" si="4"/>
        <v>48.996</v>
      </c>
      <c r="K115" s="18">
        <f t="shared" si="5"/>
        <v>76.356</v>
      </c>
      <c r="L115" s="12">
        <f t="array" ref="L115">SUMPRODUCT((E115=$E$3:$E$308)*(K115&lt;$K$3:$K$308))+1</f>
        <v>2</v>
      </c>
    </row>
    <row r="116" customHeight="1" spans="1:12">
      <c r="A116" s="12">
        <v>114</v>
      </c>
      <c r="B116" s="13" t="s">
        <v>245</v>
      </c>
      <c r="C116" s="13" t="s">
        <v>28</v>
      </c>
      <c r="D116" s="13" t="s">
        <v>246</v>
      </c>
      <c r="E116" s="13" t="s">
        <v>242</v>
      </c>
      <c r="F116" s="13">
        <v>1</v>
      </c>
      <c r="G116" s="14">
        <v>72.6</v>
      </c>
      <c r="H116" s="15">
        <f t="shared" si="3"/>
        <v>29.04</v>
      </c>
      <c r="I116" s="14">
        <v>77</v>
      </c>
      <c r="J116" s="15">
        <f t="shared" si="4"/>
        <v>46.2</v>
      </c>
      <c r="K116" s="18">
        <f t="shared" si="5"/>
        <v>75.24</v>
      </c>
      <c r="L116" s="12">
        <f t="array" ref="L116">SUMPRODUCT((E116=$E$3:$E$308)*(K116&lt;$K$3:$K$308))+1</f>
        <v>3</v>
      </c>
    </row>
    <row r="117" customHeight="1" spans="1:12">
      <c r="A117" s="12">
        <v>115</v>
      </c>
      <c r="B117" s="13" t="s">
        <v>247</v>
      </c>
      <c r="C117" s="13" t="s">
        <v>14</v>
      </c>
      <c r="D117" s="13" t="s">
        <v>248</v>
      </c>
      <c r="E117" s="13" t="s">
        <v>249</v>
      </c>
      <c r="F117" s="13">
        <v>17</v>
      </c>
      <c r="G117" s="14">
        <v>86.25</v>
      </c>
      <c r="H117" s="15">
        <f t="shared" si="3"/>
        <v>34.5</v>
      </c>
      <c r="I117" s="14">
        <v>84.1</v>
      </c>
      <c r="J117" s="15">
        <f t="shared" si="4"/>
        <v>50.46</v>
      </c>
      <c r="K117" s="18">
        <f t="shared" si="5"/>
        <v>84.96</v>
      </c>
      <c r="L117" s="12">
        <f t="array" ref="L117">SUMPRODUCT((E117=$E$3:$E$308)*(K117&lt;$K$3:$K$308))+1</f>
        <v>1</v>
      </c>
    </row>
    <row r="118" customHeight="1" spans="1:12">
      <c r="A118" s="16">
        <v>116</v>
      </c>
      <c r="B118" s="13" t="s">
        <v>250</v>
      </c>
      <c r="C118" s="13" t="s">
        <v>14</v>
      </c>
      <c r="D118" s="13" t="s">
        <v>251</v>
      </c>
      <c r="E118" s="13" t="s">
        <v>249</v>
      </c>
      <c r="F118" s="13">
        <v>17</v>
      </c>
      <c r="G118" s="14">
        <v>87.25</v>
      </c>
      <c r="H118" s="15">
        <f t="shared" si="3"/>
        <v>34.9</v>
      </c>
      <c r="I118" s="14">
        <v>82.9</v>
      </c>
      <c r="J118" s="15">
        <f t="shared" si="4"/>
        <v>49.74</v>
      </c>
      <c r="K118" s="18">
        <f t="shared" si="5"/>
        <v>84.64</v>
      </c>
      <c r="L118" s="12">
        <f t="array" ref="L118">SUMPRODUCT((E118=$E$3:$E$308)*(K118&lt;$K$3:$K$308))+1</f>
        <v>2</v>
      </c>
    </row>
    <row r="119" customHeight="1" spans="1:12">
      <c r="A119" s="12">
        <v>117</v>
      </c>
      <c r="B119" s="13" t="s">
        <v>252</v>
      </c>
      <c r="C119" s="13" t="s">
        <v>14</v>
      </c>
      <c r="D119" s="13" t="s">
        <v>253</v>
      </c>
      <c r="E119" s="13" t="s">
        <v>249</v>
      </c>
      <c r="F119" s="13">
        <v>17</v>
      </c>
      <c r="G119" s="14">
        <v>85.3</v>
      </c>
      <c r="H119" s="15">
        <f t="shared" si="3"/>
        <v>34.12</v>
      </c>
      <c r="I119" s="14">
        <v>82.74</v>
      </c>
      <c r="J119" s="15">
        <f t="shared" si="4"/>
        <v>49.644</v>
      </c>
      <c r="K119" s="18">
        <f t="shared" si="5"/>
        <v>83.764</v>
      </c>
      <c r="L119" s="12">
        <f t="array" ref="L119">SUMPRODUCT((E119=$E$3:$E$308)*(K119&lt;$K$3:$K$308))+1</f>
        <v>3</v>
      </c>
    </row>
    <row r="120" customHeight="1" spans="1:12">
      <c r="A120" s="12">
        <v>118</v>
      </c>
      <c r="B120" s="13" t="s">
        <v>254</v>
      </c>
      <c r="C120" s="13" t="s">
        <v>14</v>
      </c>
      <c r="D120" s="13" t="s">
        <v>255</v>
      </c>
      <c r="E120" s="13" t="s">
        <v>249</v>
      </c>
      <c r="F120" s="13">
        <v>17</v>
      </c>
      <c r="G120" s="14">
        <v>81.65</v>
      </c>
      <c r="H120" s="15">
        <f t="shared" si="3"/>
        <v>32.66</v>
      </c>
      <c r="I120" s="14">
        <v>84.58</v>
      </c>
      <c r="J120" s="15">
        <f t="shared" si="4"/>
        <v>50.748</v>
      </c>
      <c r="K120" s="18">
        <f t="shared" si="5"/>
        <v>83.408</v>
      </c>
      <c r="L120" s="12">
        <f t="array" ref="L120">SUMPRODUCT((E120=$E$3:$E$308)*(K120&lt;$K$3:$K$308))+1</f>
        <v>4</v>
      </c>
    </row>
    <row r="121" customHeight="1" spans="1:12">
      <c r="A121" s="16">
        <v>119</v>
      </c>
      <c r="B121" s="13" t="s">
        <v>256</v>
      </c>
      <c r="C121" s="13" t="s">
        <v>14</v>
      </c>
      <c r="D121" s="13" t="s">
        <v>257</v>
      </c>
      <c r="E121" s="13" t="s">
        <v>249</v>
      </c>
      <c r="F121" s="13">
        <v>17</v>
      </c>
      <c r="G121" s="14">
        <v>88.45</v>
      </c>
      <c r="H121" s="15">
        <f t="shared" si="3"/>
        <v>35.38</v>
      </c>
      <c r="I121" s="14">
        <v>80.04</v>
      </c>
      <c r="J121" s="15">
        <f t="shared" si="4"/>
        <v>48.024</v>
      </c>
      <c r="K121" s="18">
        <f t="shared" si="5"/>
        <v>83.404</v>
      </c>
      <c r="L121" s="12">
        <f t="array" ref="L121">SUMPRODUCT((E121=$E$3:$E$308)*(K121&lt;$K$3:$K$308))+1</f>
        <v>5</v>
      </c>
    </row>
    <row r="122" customHeight="1" spans="1:12">
      <c r="A122" s="12">
        <v>120</v>
      </c>
      <c r="B122" s="13" t="s">
        <v>258</v>
      </c>
      <c r="C122" s="13" t="s">
        <v>14</v>
      </c>
      <c r="D122" s="13" t="s">
        <v>259</v>
      </c>
      <c r="E122" s="13" t="s">
        <v>249</v>
      </c>
      <c r="F122" s="13">
        <v>17</v>
      </c>
      <c r="G122" s="14">
        <v>87.1</v>
      </c>
      <c r="H122" s="15">
        <f t="shared" si="3"/>
        <v>34.84</v>
      </c>
      <c r="I122" s="14">
        <v>80.68</v>
      </c>
      <c r="J122" s="15">
        <f t="shared" si="4"/>
        <v>48.408</v>
      </c>
      <c r="K122" s="18">
        <f t="shared" si="5"/>
        <v>83.248</v>
      </c>
      <c r="L122" s="12" cm="1">
        <f t="array" ref="L122">SUMPRODUCT((E122=$E$3:$E$308)*(K122&lt;$K$3:$K$308))+1</f>
        <v>6</v>
      </c>
    </row>
    <row r="123" customHeight="1" spans="1:12">
      <c r="A123" s="12">
        <v>121</v>
      </c>
      <c r="B123" s="13" t="s">
        <v>260</v>
      </c>
      <c r="C123" s="13" t="s">
        <v>14</v>
      </c>
      <c r="D123" s="13" t="s">
        <v>261</v>
      </c>
      <c r="E123" s="13" t="s">
        <v>249</v>
      </c>
      <c r="F123" s="13">
        <v>17</v>
      </c>
      <c r="G123" s="14">
        <v>83.15</v>
      </c>
      <c r="H123" s="15">
        <f t="shared" si="3"/>
        <v>33.26</v>
      </c>
      <c r="I123" s="14">
        <v>83.28</v>
      </c>
      <c r="J123" s="15">
        <f t="shared" si="4"/>
        <v>49.968</v>
      </c>
      <c r="K123" s="18">
        <f t="shared" si="5"/>
        <v>83.228</v>
      </c>
      <c r="L123" s="12">
        <f t="array" ref="L123">SUMPRODUCT((E123=$E$3:$E$308)*(K123&lt;$K$3:$K$308))+1</f>
        <v>7</v>
      </c>
    </row>
    <row r="124" customHeight="1" spans="1:12">
      <c r="A124" s="16">
        <v>122</v>
      </c>
      <c r="B124" s="13" t="s">
        <v>262</v>
      </c>
      <c r="C124" s="13" t="s">
        <v>28</v>
      </c>
      <c r="D124" s="13" t="s">
        <v>263</v>
      </c>
      <c r="E124" s="13" t="s">
        <v>249</v>
      </c>
      <c r="F124" s="13">
        <v>17</v>
      </c>
      <c r="G124" s="14">
        <v>85.95</v>
      </c>
      <c r="H124" s="15">
        <f t="shared" si="3"/>
        <v>34.38</v>
      </c>
      <c r="I124" s="14">
        <v>81.38</v>
      </c>
      <c r="J124" s="15">
        <f t="shared" si="4"/>
        <v>48.828</v>
      </c>
      <c r="K124" s="18">
        <f t="shared" si="5"/>
        <v>83.208</v>
      </c>
      <c r="L124" s="12">
        <f t="array" ref="L124">SUMPRODUCT((E124=$E$3:$E$308)*(K124&lt;$K$3:$K$308))+1</f>
        <v>8</v>
      </c>
    </row>
    <row r="125" customHeight="1" spans="1:12">
      <c r="A125" s="12">
        <v>123</v>
      </c>
      <c r="B125" s="13" t="s">
        <v>264</v>
      </c>
      <c r="C125" s="13" t="s">
        <v>14</v>
      </c>
      <c r="D125" s="13" t="s">
        <v>265</v>
      </c>
      <c r="E125" s="13" t="s">
        <v>249</v>
      </c>
      <c r="F125" s="13">
        <v>17</v>
      </c>
      <c r="G125" s="14">
        <v>86.85</v>
      </c>
      <c r="H125" s="15">
        <f t="shared" si="3"/>
        <v>34.74</v>
      </c>
      <c r="I125" s="14">
        <v>80.72</v>
      </c>
      <c r="J125" s="15">
        <f t="shared" si="4"/>
        <v>48.432</v>
      </c>
      <c r="K125" s="18">
        <f t="shared" si="5"/>
        <v>83.172</v>
      </c>
      <c r="L125" s="12">
        <f t="array" ref="L125">SUMPRODUCT((E125=$E$3:$E$308)*(K125&lt;$K$3:$K$308))+1</f>
        <v>9</v>
      </c>
    </row>
    <row r="126" customHeight="1" spans="1:12">
      <c r="A126" s="12">
        <v>124</v>
      </c>
      <c r="B126" s="13" t="s">
        <v>266</v>
      </c>
      <c r="C126" s="13" t="s">
        <v>14</v>
      </c>
      <c r="D126" s="13" t="s">
        <v>267</v>
      </c>
      <c r="E126" s="13" t="s">
        <v>249</v>
      </c>
      <c r="F126" s="13">
        <v>17</v>
      </c>
      <c r="G126" s="14">
        <v>87.75</v>
      </c>
      <c r="H126" s="15">
        <f t="shared" si="3"/>
        <v>35.1</v>
      </c>
      <c r="I126" s="14">
        <v>79.72</v>
      </c>
      <c r="J126" s="15">
        <f t="shared" si="4"/>
        <v>47.832</v>
      </c>
      <c r="K126" s="18">
        <f t="shared" si="5"/>
        <v>82.932</v>
      </c>
      <c r="L126" s="12">
        <f t="array" ref="L126">SUMPRODUCT((E126=$E$3:$E$308)*(K126&lt;$K$3:$K$308))+1</f>
        <v>10</v>
      </c>
    </row>
    <row r="127" customHeight="1" spans="1:12">
      <c r="A127" s="16">
        <v>125</v>
      </c>
      <c r="B127" s="13" t="s">
        <v>268</v>
      </c>
      <c r="C127" s="13" t="s">
        <v>14</v>
      </c>
      <c r="D127" s="13" t="s">
        <v>269</v>
      </c>
      <c r="E127" s="13" t="s">
        <v>249</v>
      </c>
      <c r="F127" s="13">
        <v>17</v>
      </c>
      <c r="G127" s="14">
        <v>84.05</v>
      </c>
      <c r="H127" s="15">
        <f t="shared" si="3"/>
        <v>33.62</v>
      </c>
      <c r="I127" s="14">
        <v>82.16</v>
      </c>
      <c r="J127" s="15">
        <f t="shared" si="4"/>
        <v>49.296</v>
      </c>
      <c r="K127" s="18">
        <f t="shared" si="5"/>
        <v>82.916</v>
      </c>
      <c r="L127" s="12">
        <f t="array" ref="L127">SUMPRODUCT((E127=$E$3:$E$308)*(K127&lt;$K$3:$K$308))+1</f>
        <v>11</v>
      </c>
    </row>
    <row r="128" customHeight="1" spans="1:12">
      <c r="A128" s="12">
        <v>126</v>
      </c>
      <c r="B128" s="13" t="s">
        <v>270</v>
      </c>
      <c r="C128" s="13" t="s">
        <v>28</v>
      </c>
      <c r="D128" s="13" t="s">
        <v>271</v>
      </c>
      <c r="E128" s="13" t="s">
        <v>249</v>
      </c>
      <c r="F128" s="13">
        <v>17</v>
      </c>
      <c r="G128" s="14">
        <v>83.65</v>
      </c>
      <c r="H128" s="15">
        <f t="shared" si="3"/>
        <v>33.46</v>
      </c>
      <c r="I128" s="14">
        <v>81.74</v>
      </c>
      <c r="J128" s="15">
        <f t="shared" si="4"/>
        <v>49.044</v>
      </c>
      <c r="K128" s="18">
        <f t="shared" si="5"/>
        <v>82.504</v>
      </c>
      <c r="L128" s="12">
        <f t="array" ref="L128">SUMPRODUCT((E128=$E$3:$E$308)*(K128&lt;$K$3:$K$308))+1</f>
        <v>12</v>
      </c>
    </row>
    <row r="129" customHeight="1" spans="1:12">
      <c r="A129" s="12">
        <v>127</v>
      </c>
      <c r="B129" s="13" t="s">
        <v>272</v>
      </c>
      <c r="C129" s="13" t="s">
        <v>14</v>
      </c>
      <c r="D129" s="13" t="s">
        <v>273</v>
      </c>
      <c r="E129" s="13" t="s">
        <v>249</v>
      </c>
      <c r="F129" s="13">
        <v>17</v>
      </c>
      <c r="G129" s="14">
        <v>85.8</v>
      </c>
      <c r="H129" s="15">
        <f t="shared" si="3"/>
        <v>34.32</v>
      </c>
      <c r="I129" s="14">
        <v>79.82</v>
      </c>
      <c r="J129" s="15">
        <f t="shared" si="4"/>
        <v>47.892</v>
      </c>
      <c r="K129" s="18">
        <f t="shared" si="5"/>
        <v>82.212</v>
      </c>
      <c r="L129" s="12">
        <f t="array" ref="L129">SUMPRODUCT((E129=$E$3:$E$308)*(K129&lt;$K$3:$K$308))+1</f>
        <v>13</v>
      </c>
    </row>
    <row r="130" customHeight="1" spans="1:12">
      <c r="A130" s="16">
        <v>128</v>
      </c>
      <c r="B130" s="13" t="s">
        <v>274</v>
      </c>
      <c r="C130" s="13" t="s">
        <v>28</v>
      </c>
      <c r="D130" s="13" t="s">
        <v>275</v>
      </c>
      <c r="E130" s="13" t="s">
        <v>249</v>
      </c>
      <c r="F130" s="13">
        <v>17</v>
      </c>
      <c r="G130" s="14">
        <v>84.15</v>
      </c>
      <c r="H130" s="15">
        <f t="shared" si="3"/>
        <v>33.66</v>
      </c>
      <c r="I130" s="14">
        <v>80.76</v>
      </c>
      <c r="J130" s="15">
        <f t="shared" si="4"/>
        <v>48.456</v>
      </c>
      <c r="K130" s="18">
        <f t="shared" si="5"/>
        <v>82.116</v>
      </c>
      <c r="L130" s="12">
        <f t="array" ref="L130">SUMPRODUCT((E130=$E$3:$E$308)*(K130&lt;$K$3:$K$308))+1</f>
        <v>14</v>
      </c>
    </row>
    <row r="131" customHeight="1" spans="1:12">
      <c r="A131" s="12">
        <v>129</v>
      </c>
      <c r="B131" s="13" t="s">
        <v>276</v>
      </c>
      <c r="C131" s="13" t="s">
        <v>14</v>
      </c>
      <c r="D131" s="13" t="s">
        <v>277</v>
      </c>
      <c r="E131" s="13" t="s">
        <v>249</v>
      </c>
      <c r="F131" s="13">
        <v>17</v>
      </c>
      <c r="G131" s="14">
        <v>84.8</v>
      </c>
      <c r="H131" s="15">
        <f t="shared" ref="H131:H194" si="6">G131*0.4</f>
        <v>33.92</v>
      </c>
      <c r="I131" s="14">
        <v>80.3</v>
      </c>
      <c r="J131" s="15">
        <f t="shared" ref="J131:J194" si="7">I131*0.6</f>
        <v>48.18</v>
      </c>
      <c r="K131" s="18">
        <f t="shared" ref="K131:K194" si="8">H131+J131</f>
        <v>82.1</v>
      </c>
      <c r="L131" s="12">
        <f t="array" ref="L131">SUMPRODUCT((E131=$E$3:$E$308)*(K131&lt;$K$3:$K$308))+1</f>
        <v>15</v>
      </c>
    </row>
    <row r="132" customHeight="1" spans="1:12">
      <c r="A132" s="12">
        <v>130</v>
      </c>
      <c r="B132" s="13" t="s">
        <v>278</v>
      </c>
      <c r="C132" s="13" t="s">
        <v>14</v>
      </c>
      <c r="D132" s="13" t="s">
        <v>279</v>
      </c>
      <c r="E132" s="13" t="s">
        <v>249</v>
      </c>
      <c r="F132" s="13">
        <v>17</v>
      </c>
      <c r="G132" s="14">
        <v>85.95</v>
      </c>
      <c r="H132" s="15">
        <f t="shared" si="6"/>
        <v>34.38</v>
      </c>
      <c r="I132" s="14">
        <v>79.42</v>
      </c>
      <c r="J132" s="15">
        <f t="shared" si="7"/>
        <v>47.652</v>
      </c>
      <c r="K132" s="18">
        <f t="shared" si="8"/>
        <v>82.032</v>
      </c>
      <c r="L132" s="12">
        <f t="array" ref="L132">SUMPRODUCT((E132=$E$3:$E$308)*(K132&lt;$K$3:$K$308))+1</f>
        <v>16</v>
      </c>
    </row>
    <row r="133" customHeight="1" spans="1:12">
      <c r="A133" s="16">
        <v>131</v>
      </c>
      <c r="B133" s="13" t="s">
        <v>280</v>
      </c>
      <c r="C133" s="13" t="s">
        <v>14</v>
      </c>
      <c r="D133" s="13" t="s">
        <v>281</v>
      </c>
      <c r="E133" s="13" t="s">
        <v>249</v>
      </c>
      <c r="F133" s="13">
        <v>17</v>
      </c>
      <c r="G133" s="14">
        <v>85.85</v>
      </c>
      <c r="H133" s="15">
        <f t="shared" si="6"/>
        <v>34.34</v>
      </c>
      <c r="I133" s="14">
        <v>79.36</v>
      </c>
      <c r="J133" s="15">
        <f t="shared" si="7"/>
        <v>47.616</v>
      </c>
      <c r="K133" s="18">
        <f t="shared" si="8"/>
        <v>81.956</v>
      </c>
      <c r="L133" s="12">
        <f t="array" ref="L133">SUMPRODUCT((E133=$E$3:$E$308)*(K133&lt;$K$3:$K$308))+1</f>
        <v>17</v>
      </c>
    </row>
    <row r="134" customHeight="1" spans="1:12">
      <c r="A134" s="12">
        <v>132</v>
      </c>
      <c r="B134" s="13" t="s">
        <v>282</v>
      </c>
      <c r="C134" s="13" t="s">
        <v>14</v>
      </c>
      <c r="D134" s="13" t="s">
        <v>283</v>
      </c>
      <c r="E134" s="13" t="s">
        <v>249</v>
      </c>
      <c r="F134" s="13">
        <v>17</v>
      </c>
      <c r="G134" s="14">
        <v>82.35</v>
      </c>
      <c r="H134" s="15">
        <f t="shared" si="6"/>
        <v>32.94</v>
      </c>
      <c r="I134" s="14">
        <v>81.62</v>
      </c>
      <c r="J134" s="15">
        <f t="shared" si="7"/>
        <v>48.972</v>
      </c>
      <c r="K134" s="18">
        <f t="shared" si="8"/>
        <v>81.912</v>
      </c>
      <c r="L134" s="12">
        <f t="array" ref="L134">SUMPRODUCT((E134=$E$3:$E$308)*(K134&lt;$K$3:$K$308))+1</f>
        <v>18</v>
      </c>
    </row>
    <row r="135" customHeight="1" spans="1:12">
      <c r="A135" s="12">
        <v>133</v>
      </c>
      <c r="B135" s="13" t="s">
        <v>284</v>
      </c>
      <c r="C135" s="13" t="s">
        <v>14</v>
      </c>
      <c r="D135" s="13" t="s">
        <v>285</v>
      </c>
      <c r="E135" s="13" t="s">
        <v>249</v>
      </c>
      <c r="F135" s="13">
        <v>17</v>
      </c>
      <c r="G135" s="14">
        <v>81.8</v>
      </c>
      <c r="H135" s="15">
        <f t="shared" si="6"/>
        <v>32.72</v>
      </c>
      <c r="I135" s="14">
        <v>81.92</v>
      </c>
      <c r="J135" s="15">
        <f t="shared" si="7"/>
        <v>49.152</v>
      </c>
      <c r="K135" s="18">
        <f t="shared" si="8"/>
        <v>81.872</v>
      </c>
      <c r="L135" s="12">
        <f t="array" ref="L135">SUMPRODUCT((E135=$E$3:$E$308)*(K135&lt;$K$3:$K$308))+1</f>
        <v>19</v>
      </c>
    </row>
    <row r="136" customHeight="1" spans="1:12">
      <c r="A136" s="16">
        <v>134</v>
      </c>
      <c r="B136" s="13" t="s">
        <v>286</v>
      </c>
      <c r="C136" s="13" t="s">
        <v>14</v>
      </c>
      <c r="D136" s="13" t="s">
        <v>287</v>
      </c>
      <c r="E136" s="13" t="s">
        <v>249</v>
      </c>
      <c r="F136" s="13">
        <v>17</v>
      </c>
      <c r="G136" s="14">
        <v>82.25</v>
      </c>
      <c r="H136" s="15">
        <f t="shared" si="6"/>
        <v>32.9</v>
      </c>
      <c r="I136" s="14">
        <v>81.26</v>
      </c>
      <c r="J136" s="15">
        <f t="shared" si="7"/>
        <v>48.756</v>
      </c>
      <c r="K136" s="18">
        <f t="shared" si="8"/>
        <v>81.656</v>
      </c>
      <c r="L136" s="12">
        <f t="array" ref="L136">SUMPRODUCT((E136=$E$3:$E$308)*(K136&lt;$K$3:$K$308))+1</f>
        <v>20</v>
      </c>
    </row>
    <row r="137" customHeight="1" spans="1:12">
      <c r="A137" s="12">
        <v>135</v>
      </c>
      <c r="B137" s="13" t="s">
        <v>288</v>
      </c>
      <c r="C137" s="13" t="s">
        <v>14</v>
      </c>
      <c r="D137" s="13" t="s">
        <v>289</v>
      </c>
      <c r="E137" s="13" t="s">
        <v>249</v>
      </c>
      <c r="F137" s="13">
        <v>17</v>
      </c>
      <c r="G137" s="14">
        <v>82.75</v>
      </c>
      <c r="H137" s="15">
        <f t="shared" si="6"/>
        <v>33.1</v>
      </c>
      <c r="I137" s="14">
        <v>80.92</v>
      </c>
      <c r="J137" s="15">
        <f t="shared" si="7"/>
        <v>48.552</v>
      </c>
      <c r="K137" s="18">
        <f t="shared" si="8"/>
        <v>81.652</v>
      </c>
      <c r="L137" s="12">
        <f t="array" ref="L137">SUMPRODUCT((E137=$E$3:$E$308)*(K137&lt;$K$3:$K$308))+1</f>
        <v>21</v>
      </c>
    </row>
    <row r="138" customHeight="1" spans="1:12">
      <c r="A138" s="12">
        <v>136</v>
      </c>
      <c r="B138" s="13" t="s">
        <v>290</v>
      </c>
      <c r="C138" s="13" t="s">
        <v>14</v>
      </c>
      <c r="D138" s="13" t="s">
        <v>291</v>
      </c>
      <c r="E138" s="13" t="s">
        <v>249</v>
      </c>
      <c r="F138" s="13">
        <v>17</v>
      </c>
      <c r="G138" s="14">
        <v>84.3</v>
      </c>
      <c r="H138" s="15">
        <f t="shared" si="6"/>
        <v>33.72</v>
      </c>
      <c r="I138" s="14">
        <v>79.86</v>
      </c>
      <c r="J138" s="15">
        <f t="shared" si="7"/>
        <v>47.916</v>
      </c>
      <c r="K138" s="18">
        <f t="shared" si="8"/>
        <v>81.636</v>
      </c>
      <c r="L138" s="12">
        <f t="array" ref="L138">SUMPRODUCT((E138=$E$3:$E$308)*(K138&lt;$K$3:$K$308))+1</f>
        <v>22</v>
      </c>
    </row>
    <row r="139" customHeight="1" spans="1:12">
      <c r="A139" s="16">
        <v>137</v>
      </c>
      <c r="B139" s="13" t="s">
        <v>292</v>
      </c>
      <c r="C139" s="13" t="s">
        <v>14</v>
      </c>
      <c r="D139" s="13" t="s">
        <v>293</v>
      </c>
      <c r="E139" s="13" t="s">
        <v>249</v>
      </c>
      <c r="F139" s="13">
        <v>17</v>
      </c>
      <c r="G139" s="14">
        <v>80.55</v>
      </c>
      <c r="H139" s="15">
        <f t="shared" si="6"/>
        <v>32.22</v>
      </c>
      <c r="I139" s="14">
        <v>82.36</v>
      </c>
      <c r="J139" s="15">
        <f t="shared" si="7"/>
        <v>49.416</v>
      </c>
      <c r="K139" s="18">
        <f t="shared" si="8"/>
        <v>81.636</v>
      </c>
      <c r="L139" s="12">
        <f t="array" ref="L139">SUMPRODUCT((E139=$E$3:$E$308)*(K139&lt;$K$3:$K$308))+1</f>
        <v>22</v>
      </c>
    </row>
    <row r="140" customHeight="1" spans="1:12">
      <c r="A140" s="12">
        <v>138</v>
      </c>
      <c r="B140" s="13" t="s">
        <v>294</v>
      </c>
      <c r="C140" s="13" t="s">
        <v>14</v>
      </c>
      <c r="D140" s="13" t="s">
        <v>295</v>
      </c>
      <c r="E140" s="13" t="s">
        <v>249</v>
      </c>
      <c r="F140" s="13">
        <v>17</v>
      </c>
      <c r="G140" s="14">
        <v>83.2</v>
      </c>
      <c r="H140" s="15">
        <f t="shared" si="6"/>
        <v>33.28</v>
      </c>
      <c r="I140" s="14">
        <v>80.52</v>
      </c>
      <c r="J140" s="15">
        <f t="shared" si="7"/>
        <v>48.312</v>
      </c>
      <c r="K140" s="18">
        <f t="shared" si="8"/>
        <v>81.592</v>
      </c>
      <c r="L140" s="12">
        <f t="array" ref="L140">SUMPRODUCT((E140=$E$3:$E$308)*(K140&lt;$K$3:$K$308))+1</f>
        <v>24</v>
      </c>
    </row>
    <row r="141" customHeight="1" spans="1:12">
      <c r="A141" s="12">
        <v>139</v>
      </c>
      <c r="B141" s="13" t="s">
        <v>296</v>
      </c>
      <c r="C141" s="13" t="s">
        <v>28</v>
      </c>
      <c r="D141" s="13" t="s">
        <v>297</v>
      </c>
      <c r="E141" s="13" t="s">
        <v>249</v>
      </c>
      <c r="F141" s="13">
        <v>17</v>
      </c>
      <c r="G141" s="14">
        <v>87.8</v>
      </c>
      <c r="H141" s="15">
        <f t="shared" si="6"/>
        <v>35.12</v>
      </c>
      <c r="I141" s="14">
        <v>77.32</v>
      </c>
      <c r="J141" s="15">
        <f t="shared" si="7"/>
        <v>46.392</v>
      </c>
      <c r="K141" s="18">
        <f t="shared" si="8"/>
        <v>81.512</v>
      </c>
      <c r="L141" s="12">
        <f t="array" ref="L141">SUMPRODUCT((E141=$E$3:$E$308)*(K141&lt;$K$3:$K$308))+1</f>
        <v>25</v>
      </c>
    </row>
    <row r="142" customHeight="1" spans="1:12">
      <c r="A142" s="16">
        <v>140</v>
      </c>
      <c r="B142" s="13" t="s">
        <v>298</v>
      </c>
      <c r="C142" s="13" t="s">
        <v>14</v>
      </c>
      <c r="D142" s="13" t="s">
        <v>299</v>
      </c>
      <c r="E142" s="13" t="s">
        <v>249</v>
      </c>
      <c r="F142" s="13">
        <v>17</v>
      </c>
      <c r="G142" s="14">
        <v>82.4</v>
      </c>
      <c r="H142" s="15">
        <f t="shared" si="6"/>
        <v>32.96</v>
      </c>
      <c r="I142" s="14">
        <v>80.74</v>
      </c>
      <c r="J142" s="15">
        <f t="shared" si="7"/>
        <v>48.444</v>
      </c>
      <c r="K142" s="18">
        <f t="shared" si="8"/>
        <v>81.404</v>
      </c>
      <c r="L142" s="12">
        <f t="array" ref="L142">SUMPRODUCT((E142=$E$3:$E$308)*(K142&lt;$K$3:$K$308))+1</f>
        <v>26</v>
      </c>
    </row>
    <row r="143" customHeight="1" spans="1:12">
      <c r="A143" s="12">
        <v>141</v>
      </c>
      <c r="B143" s="13" t="s">
        <v>300</v>
      </c>
      <c r="C143" s="13" t="s">
        <v>14</v>
      </c>
      <c r="D143" s="13" t="s">
        <v>301</v>
      </c>
      <c r="E143" s="13" t="s">
        <v>249</v>
      </c>
      <c r="F143" s="13">
        <v>17</v>
      </c>
      <c r="G143" s="14">
        <v>82.65</v>
      </c>
      <c r="H143" s="15">
        <f t="shared" si="6"/>
        <v>33.06</v>
      </c>
      <c r="I143" s="14">
        <v>80.2</v>
      </c>
      <c r="J143" s="15">
        <f t="shared" si="7"/>
        <v>48.12</v>
      </c>
      <c r="K143" s="18">
        <f t="shared" si="8"/>
        <v>81.18</v>
      </c>
      <c r="L143" s="12">
        <f t="array" ref="L143">SUMPRODUCT((E143=$E$3:$E$308)*(K143&lt;$K$3:$K$308))+1</f>
        <v>27</v>
      </c>
    </row>
    <row r="144" customHeight="1" spans="1:12">
      <c r="A144" s="12">
        <v>142</v>
      </c>
      <c r="B144" s="13" t="s">
        <v>302</v>
      </c>
      <c r="C144" s="13" t="s">
        <v>14</v>
      </c>
      <c r="D144" s="13" t="s">
        <v>303</v>
      </c>
      <c r="E144" s="13" t="s">
        <v>249</v>
      </c>
      <c r="F144" s="13">
        <v>17</v>
      </c>
      <c r="G144" s="14">
        <v>87.55</v>
      </c>
      <c r="H144" s="15">
        <f t="shared" si="6"/>
        <v>35.02</v>
      </c>
      <c r="I144" s="14">
        <v>76.9</v>
      </c>
      <c r="J144" s="15">
        <f t="shared" si="7"/>
        <v>46.14</v>
      </c>
      <c r="K144" s="18">
        <f t="shared" si="8"/>
        <v>81.16</v>
      </c>
      <c r="L144" s="12">
        <f t="array" ref="L144">SUMPRODUCT((E144=$E$3:$E$308)*(K144&lt;$K$3:$K$308))+1</f>
        <v>28</v>
      </c>
    </row>
    <row r="145" customHeight="1" spans="1:12">
      <c r="A145" s="16">
        <v>143</v>
      </c>
      <c r="B145" s="13" t="s">
        <v>304</v>
      </c>
      <c r="C145" s="13" t="s">
        <v>14</v>
      </c>
      <c r="D145" s="13" t="s">
        <v>305</v>
      </c>
      <c r="E145" s="13" t="s">
        <v>249</v>
      </c>
      <c r="F145" s="13">
        <v>17</v>
      </c>
      <c r="G145" s="14">
        <v>77.65</v>
      </c>
      <c r="H145" s="15">
        <f t="shared" si="6"/>
        <v>31.06</v>
      </c>
      <c r="I145" s="14">
        <v>83.32</v>
      </c>
      <c r="J145" s="15">
        <f t="shared" si="7"/>
        <v>49.992</v>
      </c>
      <c r="K145" s="18">
        <f t="shared" si="8"/>
        <v>81.052</v>
      </c>
      <c r="L145" s="12">
        <f t="array" ref="L145">SUMPRODUCT((E145=$E$3:$E$308)*(K145&lt;$K$3:$K$308))+1</f>
        <v>29</v>
      </c>
    </row>
    <row r="146" customHeight="1" spans="1:12">
      <c r="A146" s="12">
        <v>144</v>
      </c>
      <c r="B146" s="13" t="s">
        <v>306</v>
      </c>
      <c r="C146" s="13" t="s">
        <v>14</v>
      </c>
      <c r="D146" s="13" t="s">
        <v>307</v>
      </c>
      <c r="E146" s="13" t="s">
        <v>249</v>
      </c>
      <c r="F146" s="13">
        <v>17</v>
      </c>
      <c r="G146" s="14">
        <v>81.65</v>
      </c>
      <c r="H146" s="15">
        <f t="shared" si="6"/>
        <v>32.66</v>
      </c>
      <c r="I146" s="14">
        <v>79.94</v>
      </c>
      <c r="J146" s="15">
        <f t="shared" si="7"/>
        <v>47.964</v>
      </c>
      <c r="K146" s="18">
        <f t="shared" si="8"/>
        <v>80.624</v>
      </c>
      <c r="L146" s="12">
        <f t="array" ref="L146">SUMPRODUCT((E146=$E$3:$E$308)*(K146&lt;$K$3:$K$308))+1</f>
        <v>30</v>
      </c>
    </row>
    <row r="147" customHeight="1" spans="1:12">
      <c r="A147" s="12">
        <v>145</v>
      </c>
      <c r="B147" s="13" t="s">
        <v>308</v>
      </c>
      <c r="C147" s="13" t="s">
        <v>14</v>
      </c>
      <c r="D147" s="13" t="s">
        <v>309</v>
      </c>
      <c r="E147" s="13" t="s">
        <v>249</v>
      </c>
      <c r="F147" s="13">
        <v>17</v>
      </c>
      <c r="G147" s="14">
        <v>84.4</v>
      </c>
      <c r="H147" s="15">
        <f t="shared" si="6"/>
        <v>33.76</v>
      </c>
      <c r="I147" s="14">
        <v>78.06</v>
      </c>
      <c r="J147" s="15">
        <f t="shared" si="7"/>
        <v>46.836</v>
      </c>
      <c r="K147" s="18">
        <f t="shared" si="8"/>
        <v>80.596</v>
      </c>
      <c r="L147" s="12">
        <f t="array" ref="L147">SUMPRODUCT((E147=$E$3:$E$308)*(K147&lt;$K$3:$K$308))+1</f>
        <v>31</v>
      </c>
    </row>
    <row r="148" customHeight="1" spans="1:12">
      <c r="A148" s="16">
        <v>146</v>
      </c>
      <c r="B148" s="13" t="s">
        <v>310</v>
      </c>
      <c r="C148" s="13" t="s">
        <v>14</v>
      </c>
      <c r="D148" s="13" t="s">
        <v>311</v>
      </c>
      <c r="E148" s="13" t="s">
        <v>249</v>
      </c>
      <c r="F148" s="13">
        <v>17</v>
      </c>
      <c r="G148" s="14">
        <v>82.1</v>
      </c>
      <c r="H148" s="15">
        <f t="shared" si="6"/>
        <v>32.84</v>
      </c>
      <c r="I148" s="14">
        <v>79.28</v>
      </c>
      <c r="J148" s="15">
        <f t="shared" si="7"/>
        <v>47.568</v>
      </c>
      <c r="K148" s="18">
        <f t="shared" si="8"/>
        <v>80.408</v>
      </c>
      <c r="L148" s="12">
        <f t="array" ref="L148">SUMPRODUCT((E148=$E$3:$E$308)*(K148&lt;$K$3:$K$308))+1</f>
        <v>32</v>
      </c>
    </row>
    <row r="149" customHeight="1" spans="1:12">
      <c r="A149" s="12">
        <v>147</v>
      </c>
      <c r="B149" s="13" t="s">
        <v>312</v>
      </c>
      <c r="C149" s="13" t="s">
        <v>14</v>
      </c>
      <c r="D149" s="13" t="s">
        <v>313</v>
      </c>
      <c r="E149" s="13" t="s">
        <v>249</v>
      </c>
      <c r="F149" s="13">
        <v>17</v>
      </c>
      <c r="G149" s="14">
        <v>82.05</v>
      </c>
      <c r="H149" s="15">
        <f t="shared" si="6"/>
        <v>32.82</v>
      </c>
      <c r="I149" s="14">
        <v>79.16</v>
      </c>
      <c r="J149" s="15">
        <f t="shared" si="7"/>
        <v>47.496</v>
      </c>
      <c r="K149" s="18">
        <f t="shared" si="8"/>
        <v>80.316</v>
      </c>
      <c r="L149" s="12">
        <f t="array" ref="L149">SUMPRODUCT((E149=$E$3:$E$308)*(K149&lt;$K$3:$K$308))+1</f>
        <v>33</v>
      </c>
    </row>
    <row r="150" customHeight="1" spans="1:12">
      <c r="A150" s="12">
        <v>148</v>
      </c>
      <c r="B150" s="13" t="s">
        <v>314</v>
      </c>
      <c r="C150" s="13" t="s">
        <v>14</v>
      </c>
      <c r="D150" s="13" t="s">
        <v>315</v>
      </c>
      <c r="E150" s="13" t="s">
        <v>249</v>
      </c>
      <c r="F150" s="13">
        <v>17</v>
      </c>
      <c r="G150" s="14">
        <v>79.7</v>
      </c>
      <c r="H150" s="15">
        <f t="shared" si="6"/>
        <v>31.88</v>
      </c>
      <c r="I150" s="14">
        <v>80.32</v>
      </c>
      <c r="J150" s="15">
        <f t="shared" si="7"/>
        <v>48.192</v>
      </c>
      <c r="K150" s="18">
        <f t="shared" si="8"/>
        <v>80.072</v>
      </c>
      <c r="L150" s="12">
        <f t="array" ref="L150">SUMPRODUCT((E150=$E$3:$E$308)*(K150&lt;$K$3:$K$308))+1</f>
        <v>34</v>
      </c>
    </row>
    <row r="151" customHeight="1" spans="1:12">
      <c r="A151" s="16">
        <v>149</v>
      </c>
      <c r="B151" s="13" t="s">
        <v>316</v>
      </c>
      <c r="C151" s="13" t="s">
        <v>14</v>
      </c>
      <c r="D151" s="13" t="s">
        <v>317</v>
      </c>
      <c r="E151" s="13" t="s">
        <v>249</v>
      </c>
      <c r="F151" s="13">
        <v>17</v>
      </c>
      <c r="G151" s="14">
        <v>79.75</v>
      </c>
      <c r="H151" s="15">
        <f t="shared" si="6"/>
        <v>31.9</v>
      </c>
      <c r="I151" s="14">
        <v>80.08</v>
      </c>
      <c r="J151" s="15">
        <f t="shared" si="7"/>
        <v>48.048</v>
      </c>
      <c r="K151" s="18">
        <f t="shared" si="8"/>
        <v>79.948</v>
      </c>
      <c r="L151" s="12">
        <f t="array" ref="L151">SUMPRODUCT((E151=$E$3:$E$308)*(K151&lt;$K$3:$K$308))+1</f>
        <v>35</v>
      </c>
    </row>
    <row r="152" customHeight="1" spans="1:12">
      <c r="A152" s="12">
        <v>150</v>
      </c>
      <c r="B152" s="13" t="s">
        <v>318</v>
      </c>
      <c r="C152" s="13" t="s">
        <v>14</v>
      </c>
      <c r="D152" s="13" t="s">
        <v>319</v>
      </c>
      <c r="E152" s="13" t="s">
        <v>249</v>
      </c>
      <c r="F152" s="13">
        <v>17</v>
      </c>
      <c r="G152" s="14">
        <v>78.65</v>
      </c>
      <c r="H152" s="15">
        <f t="shared" si="6"/>
        <v>31.46</v>
      </c>
      <c r="I152" s="14">
        <v>80.78</v>
      </c>
      <c r="J152" s="15">
        <f t="shared" si="7"/>
        <v>48.468</v>
      </c>
      <c r="K152" s="18">
        <f t="shared" si="8"/>
        <v>79.928</v>
      </c>
      <c r="L152" s="12">
        <f t="array" ref="L152">SUMPRODUCT((E152=$E$3:$E$308)*(K152&lt;$K$3:$K$308))+1</f>
        <v>36</v>
      </c>
    </row>
    <row r="153" customHeight="1" spans="1:12">
      <c r="A153" s="12">
        <v>151</v>
      </c>
      <c r="B153" s="13" t="s">
        <v>320</v>
      </c>
      <c r="C153" s="13" t="s">
        <v>14</v>
      </c>
      <c r="D153" s="13" t="s">
        <v>321</v>
      </c>
      <c r="E153" s="13" t="s">
        <v>249</v>
      </c>
      <c r="F153" s="13">
        <v>17</v>
      </c>
      <c r="G153" s="14">
        <v>83.4</v>
      </c>
      <c r="H153" s="15">
        <f t="shared" si="6"/>
        <v>33.36</v>
      </c>
      <c r="I153" s="14">
        <v>76.72</v>
      </c>
      <c r="J153" s="15">
        <f t="shared" si="7"/>
        <v>46.032</v>
      </c>
      <c r="K153" s="18">
        <f t="shared" si="8"/>
        <v>79.392</v>
      </c>
      <c r="L153" s="12">
        <f t="array" ref="L153">SUMPRODUCT((E153=$E$3:$E$308)*(K153&lt;$K$3:$K$308))+1</f>
        <v>37</v>
      </c>
    </row>
    <row r="154" customHeight="1" spans="1:12">
      <c r="A154" s="16">
        <v>152</v>
      </c>
      <c r="B154" s="13" t="s">
        <v>322</v>
      </c>
      <c r="C154" s="13" t="s">
        <v>14</v>
      </c>
      <c r="D154" s="13" t="s">
        <v>323</v>
      </c>
      <c r="E154" s="13" t="s">
        <v>249</v>
      </c>
      <c r="F154" s="13">
        <v>17</v>
      </c>
      <c r="G154" s="14">
        <v>79.25</v>
      </c>
      <c r="H154" s="15">
        <f t="shared" si="6"/>
        <v>31.7</v>
      </c>
      <c r="I154" s="14">
        <v>79.44</v>
      </c>
      <c r="J154" s="15">
        <f t="shared" si="7"/>
        <v>47.664</v>
      </c>
      <c r="K154" s="18">
        <f t="shared" si="8"/>
        <v>79.364</v>
      </c>
      <c r="L154" s="12">
        <f t="array" ref="L154">SUMPRODUCT((E154=$E$3:$E$308)*(K154&lt;$K$3:$K$308))+1</f>
        <v>38</v>
      </c>
    </row>
    <row r="155" customHeight="1" spans="1:12">
      <c r="A155" s="12">
        <v>153</v>
      </c>
      <c r="B155" s="13" t="s">
        <v>324</v>
      </c>
      <c r="C155" s="13" t="s">
        <v>14</v>
      </c>
      <c r="D155" s="13" t="s">
        <v>325</v>
      </c>
      <c r="E155" s="13" t="s">
        <v>249</v>
      </c>
      <c r="F155" s="13">
        <v>17</v>
      </c>
      <c r="G155" s="14">
        <v>83.95</v>
      </c>
      <c r="H155" s="15">
        <f t="shared" si="6"/>
        <v>33.58</v>
      </c>
      <c r="I155" s="14">
        <v>76.08</v>
      </c>
      <c r="J155" s="15">
        <f t="shared" si="7"/>
        <v>45.648</v>
      </c>
      <c r="K155" s="18">
        <f t="shared" si="8"/>
        <v>79.228</v>
      </c>
      <c r="L155" s="12">
        <f t="array" ref="L155">SUMPRODUCT((E155=$E$3:$E$308)*(K155&lt;$K$3:$K$308))+1</f>
        <v>39</v>
      </c>
    </row>
    <row r="156" customHeight="1" spans="1:12">
      <c r="A156" s="12">
        <v>154</v>
      </c>
      <c r="B156" s="13" t="s">
        <v>326</v>
      </c>
      <c r="C156" s="13" t="s">
        <v>14</v>
      </c>
      <c r="D156" s="13" t="s">
        <v>327</v>
      </c>
      <c r="E156" s="13" t="s">
        <v>249</v>
      </c>
      <c r="F156" s="13">
        <v>17</v>
      </c>
      <c r="G156" s="14">
        <v>79.05</v>
      </c>
      <c r="H156" s="15">
        <f t="shared" si="6"/>
        <v>31.62</v>
      </c>
      <c r="I156" s="14">
        <v>78.7</v>
      </c>
      <c r="J156" s="15">
        <f t="shared" si="7"/>
        <v>47.22</v>
      </c>
      <c r="K156" s="18">
        <f t="shared" si="8"/>
        <v>78.84</v>
      </c>
      <c r="L156" s="12">
        <f t="array" ref="L156">SUMPRODUCT((E156=$E$3:$E$308)*(K156&lt;$K$3:$K$308))+1</f>
        <v>40</v>
      </c>
    </row>
    <row r="157" customHeight="1" spans="1:12">
      <c r="A157" s="16">
        <v>155</v>
      </c>
      <c r="B157" s="13" t="s">
        <v>328</v>
      </c>
      <c r="C157" s="13" t="s">
        <v>14</v>
      </c>
      <c r="D157" s="13" t="s">
        <v>329</v>
      </c>
      <c r="E157" s="13" t="s">
        <v>249</v>
      </c>
      <c r="F157" s="13">
        <v>17</v>
      </c>
      <c r="G157" s="14">
        <v>78.3</v>
      </c>
      <c r="H157" s="15">
        <f t="shared" si="6"/>
        <v>31.32</v>
      </c>
      <c r="I157" s="14">
        <v>79.14</v>
      </c>
      <c r="J157" s="15">
        <f t="shared" si="7"/>
        <v>47.484</v>
      </c>
      <c r="K157" s="18">
        <f t="shared" si="8"/>
        <v>78.804</v>
      </c>
      <c r="L157" s="12">
        <f t="array" ref="L157">SUMPRODUCT((E157=$E$3:$E$308)*(K157&lt;$K$3:$K$308))+1</f>
        <v>41</v>
      </c>
    </row>
    <row r="158" customHeight="1" spans="1:12">
      <c r="A158" s="12">
        <v>156</v>
      </c>
      <c r="B158" s="13" t="s">
        <v>330</v>
      </c>
      <c r="C158" s="13" t="s">
        <v>28</v>
      </c>
      <c r="D158" s="13" t="s">
        <v>331</v>
      </c>
      <c r="E158" s="13" t="s">
        <v>249</v>
      </c>
      <c r="F158" s="13">
        <v>17</v>
      </c>
      <c r="G158" s="14">
        <v>84</v>
      </c>
      <c r="H158" s="15">
        <f t="shared" si="6"/>
        <v>33.6</v>
      </c>
      <c r="I158" s="14">
        <v>75.18</v>
      </c>
      <c r="J158" s="15">
        <f t="shared" si="7"/>
        <v>45.108</v>
      </c>
      <c r="K158" s="18">
        <f t="shared" si="8"/>
        <v>78.708</v>
      </c>
      <c r="L158" s="12">
        <f t="array" ref="L158">SUMPRODUCT((E158=$E$3:$E$308)*(K158&lt;$K$3:$K$308))+1</f>
        <v>42</v>
      </c>
    </row>
    <row r="159" customHeight="1" spans="1:12">
      <c r="A159" s="12">
        <v>157</v>
      </c>
      <c r="B159" s="13" t="s">
        <v>332</v>
      </c>
      <c r="C159" s="13" t="s">
        <v>14</v>
      </c>
      <c r="D159" s="13" t="s">
        <v>333</v>
      </c>
      <c r="E159" s="13" t="s">
        <v>249</v>
      </c>
      <c r="F159" s="13">
        <v>17</v>
      </c>
      <c r="G159" s="14">
        <v>77.9</v>
      </c>
      <c r="H159" s="15">
        <f t="shared" si="6"/>
        <v>31.16</v>
      </c>
      <c r="I159" s="14">
        <v>79.18</v>
      </c>
      <c r="J159" s="15">
        <f t="shared" si="7"/>
        <v>47.508</v>
      </c>
      <c r="K159" s="18">
        <f t="shared" si="8"/>
        <v>78.668</v>
      </c>
      <c r="L159" s="12">
        <f t="array" ref="L159">SUMPRODUCT((E159=$E$3:$E$308)*(K159&lt;$K$3:$K$308))+1</f>
        <v>43</v>
      </c>
    </row>
    <row r="160" customHeight="1" spans="1:12">
      <c r="A160" s="16">
        <v>158</v>
      </c>
      <c r="B160" s="13" t="s">
        <v>334</v>
      </c>
      <c r="C160" s="13" t="s">
        <v>14</v>
      </c>
      <c r="D160" s="13" t="s">
        <v>335</v>
      </c>
      <c r="E160" s="13" t="s">
        <v>249</v>
      </c>
      <c r="F160" s="13">
        <v>17</v>
      </c>
      <c r="G160" s="14">
        <v>79.65</v>
      </c>
      <c r="H160" s="15">
        <f t="shared" si="6"/>
        <v>31.86</v>
      </c>
      <c r="I160" s="14">
        <v>77.84</v>
      </c>
      <c r="J160" s="15">
        <f t="shared" si="7"/>
        <v>46.704</v>
      </c>
      <c r="K160" s="18">
        <f t="shared" si="8"/>
        <v>78.564</v>
      </c>
      <c r="L160" s="12">
        <f t="array" ref="L160">SUMPRODUCT((E160=$E$3:$E$308)*(K160&lt;$K$3:$K$308))+1</f>
        <v>44</v>
      </c>
    </row>
    <row r="161" customHeight="1" spans="1:12">
      <c r="A161" s="12">
        <v>159</v>
      </c>
      <c r="B161" s="13" t="s">
        <v>336</v>
      </c>
      <c r="C161" s="13" t="s">
        <v>14</v>
      </c>
      <c r="D161" s="13" t="s">
        <v>337</v>
      </c>
      <c r="E161" s="13" t="s">
        <v>249</v>
      </c>
      <c r="F161" s="13">
        <v>17</v>
      </c>
      <c r="G161" s="14">
        <v>80.55</v>
      </c>
      <c r="H161" s="15">
        <f t="shared" si="6"/>
        <v>32.22</v>
      </c>
      <c r="I161" s="14">
        <v>76.86</v>
      </c>
      <c r="J161" s="15">
        <f t="shared" si="7"/>
        <v>46.116</v>
      </c>
      <c r="K161" s="18">
        <f t="shared" si="8"/>
        <v>78.336</v>
      </c>
      <c r="L161" s="12">
        <f t="array" ref="L161">SUMPRODUCT((E161=$E$3:$E$308)*(K161&lt;$K$3:$K$308))+1</f>
        <v>45</v>
      </c>
    </row>
    <row r="162" customHeight="1" spans="1:12">
      <c r="A162" s="12">
        <v>160</v>
      </c>
      <c r="B162" s="13" t="s">
        <v>338</v>
      </c>
      <c r="C162" s="13" t="s">
        <v>14</v>
      </c>
      <c r="D162" s="13" t="s">
        <v>339</v>
      </c>
      <c r="E162" s="13" t="s">
        <v>249</v>
      </c>
      <c r="F162" s="13">
        <v>17</v>
      </c>
      <c r="G162" s="14">
        <v>81.65</v>
      </c>
      <c r="H162" s="15">
        <f t="shared" si="6"/>
        <v>32.66</v>
      </c>
      <c r="I162" s="14">
        <v>75.64</v>
      </c>
      <c r="J162" s="15">
        <f t="shared" si="7"/>
        <v>45.384</v>
      </c>
      <c r="K162" s="18">
        <f t="shared" si="8"/>
        <v>78.044</v>
      </c>
      <c r="L162" s="12">
        <f t="array" ref="L162">SUMPRODUCT((E162=$E$3:$E$308)*(K162&lt;$K$3:$K$308))+1</f>
        <v>46</v>
      </c>
    </row>
    <row r="163" customHeight="1" spans="1:12">
      <c r="A163" s="16">
        <v>161</v>
      </c>
      <c r="B163" s="13" t="s">
        <v>340</v>
      </c>
      <c r="C163" s="13" t="s">
        <v>14</v>
      </c>
      <c r="D163" s="13" t="s">
        <v>341</v>
      </c>
      <c r="E163" s="13" t="s">
        <v>249</v>
      </c>
      <c r="F163" s="13">
        <v>17</v>
      </c>
      <c r="G163" s="14">
        <v>78.65</v>
      </c>
      <c r="H163" s="15">
        <f t="shared" si="6"/>
        <v>31.46</v>
      </c>
      <c r="I163" s="14">
        <v>74.8</v>
      </c>
      <c r="J163" s="15">
        <f t="shared" si="7"/>
        <v>44.88</v>
      </c>
      <c r="K163" s="18">
        <f t="shared" si="8"/>
        <v>76.34</v>
      </c>
      <c r="L163" s="12" cm="1">
        <f t="array" ref="L163">SUMPRODUCT((E163=$E$3:$E$308)*(K163&lt;$K$3:$K$308))+1</f>
        <v>47</v>
      </c>
    </row>
    <row r="164" customHeight="1" spans="1:12">
      <c r="A164" s="12">
        <v>162</v>
      </c>
      <c r="B164" s="13" t="s">
        <v>342</v>
      </c>
      <c r="C164" s="13" t="s">
        <v>14</v>
      </c>
      <c r="D164" s="13" t="s">
        <v>343</v>
      </c>
      <c r="E164" s="13" t="s">
        <v>249</v>
      </c>
      <c r="F164" s="13">
        <v>17</v>
      </c>
      <c r="G164" s="14">
        <v>80.05</v>
      </c>
      <c r="H164" s="15">
        <f t="shared" si="6"/>
        <v>32.02</v>
      </c>
      <c r="I164" s="14">
        <v>71.94</v>
      </c>
      <c r="J164" s="15">
        <f t="shared" si="7"/>
        <v>43.164</v>
      </c>
      <c r="K164" s="18">
        <f t="shared" si="8"/>
        <v>75.184</v>
      </c>
      <c r="L164" s="12">
        <f t="array" ref="L164">SUMPRODUCT((E164=$E$3:$E$308)*(K164&lt;$K$3:$K$308))+1</f>
        <v>48</v>
      </c>
    </row>
    <row r="165" customHeight="1" spans="1:12">
      <c r="A165" s="12">
        <v>163</v>
      </c>
      <c r="B165" s="13" t="s">
        <v>344</v>
      </c>
      <c r="C165" s="13" t="s">
        <v>14</v>
      </c>
      <c r="D165" s="13" t="s">
        <v>345</v>
      </c>
      <c r="E165" s="13" t="s">
        <v>249</v>
      </c>
      <c r="F165" s="13">
        <v>17</v>
      </c>
      <c r="G165" s="14">
        <v>79.25</v>
      </c>
      <c r="H165" s="15">
        <f t="shared" si="6"/>
        <v>31.7</v>
      </c>
      <c r="I165" s="14">
        <v>72.1</v>
      </c>
      <c r="J165" s="15">
        <f t="shared" si="7"/>
        <v>43.26</v>
      </c>
      <c r="K165" s="18">
        <f t="shared" si="8"/>
        <v>74.96</v>
      </c>
      <c r="L165" s="12">
        <f t="array" ref="L165">SUMPRODUCT((E165=$E$3:$E$308)*(K165&lt;$K$3:$K$308))+1</f>
        <v>49</v>
      </c>
    </row>
    <row r="166" customHeight="1" spans="1:12">
      <c r="A166" s="16">
        <v>164</v>
      </c>
      <c r="B166" s="13" t="s">
        <v>346</v>
      </c>
      <c r="C166" s="13" t="s">
        <v>28</v>
      </c>
      <c r="D166" s="13" t="s">
        <v>347</v>
      </c>
      <c r="E166" s="13" t="s">
        <v>249</v>
      </c>
      <c r="F166" s="13">
        <v>17</v>
      </c>
      <c r="G166" s="14">
        <v>78.15</v>
      </c>
      <c r="H166" s="15">
        <f t="shared" si="6"/>
        <v>31.26</v>
      </c>
      <c r="I166" s="14">
        <v>70.3</v>
      </c>
      <c r="J166" s="15">
        <f t="shared" si="7"/>
        <v>42.18</v>
      </c>
      <c r="K166" s="18">
        <f t="shared" si="8"/>
        <v>73.44</v>
      </c>
      <c r="L166" s="12">
        <f t="array" ref="L166">SUMPRODUCT((E166=$E$3:$E$308)*(K166&lt;$K$3:$K$308))+1</f>
        <v>50</v>
      </c>
    </row>
    <row r="167" customHeight="1" spans="1:12">
      <c r="A167" s="12">
        <v>165</v>
      </c>
      <c r="B167" s="13" t="s">
        <v>348</v>
      </c>
      <c r="C167" s="13" t="s">
        <v>14</v>
      </c>
      <c r="D167" s="13" t="s">
        <v>349</v>
      </c>
      <c r="E167" s="13" t="s">
        <v>249</v>
      </c>
      <c r="F167" s="13">
        <v>17</v>
      </c>
      <c r="G167" s="14">
        <v>82.25</v>
      </c>
      <c r="H167" s="15">
        <f t="shared" si="6"/>
        <v>32.9</v>
      </c>
      <c r="I167" s="14">
        <v>0</v>
      </c>
      <c r="J167" s="15">
        <f t="shared" si="7"/>
        <v>0</v>
      </c>
      <c r="K167" s="18">
        <f t="shared" si="8"/>
        <v>32.9</v>
      </c>
      <c r="L167" s="12">
        <f t="array" ref="L167">SUMPRODUCT((E167=$E$3:$E$308)*(K167&lt;$K$3:$K$308))+1</f>
        <v>51</v>
      </c>
    </row>
    <row r="168" customHeight="1" spans="1:12">
      <c r="A168" s="12">
        <v>166</v>
      </c>
      <c r="B168" s="13" t="s">
        <v>350</v>
      </c>
      <c r="C168" s="13" t="s">
        <v>14</v>
      </c>
      <c r="D168" s="13" t="s">
        <v>351</v>
      </c>
      <c r="E168" s="13" t="s">
        <v>352</v>
      </c>
      <c r="F168" s="13">
        <v>10</v>
      </c>
      <c r="G168" s="14">
        <v>87.35</v>
      </c>
      <c r="H168" s="15">
        <f t="shared" si="6"/>
        <v>34.94</v>
      </c>
      <c r="I168" s="14">
        <v>84.4</v>
      </c>
      <c r="J168" s="15">
        <f t="shared" si="7"/>
        <v>50.64</v>
      </c>
      <c r="K168" s="18">
        <f t="shared" si="8"/>
        <v>85.58</v>
      </c>
      <c r="L168" s="12">
        <f t="array" ref="L168">SUMPRODUCT((E168=$E$3:$E$308)*(K168&lt;$K$3:$K$308))+1</f>
        <v>1</v>
      </c>
    </row>
    <row r="169" customHeight="1" spans="1:12">
      <c r="A169" s="16">
        <v>167</v>
      </c>
      <c r="B169" s="13" t="s">
        <v>353</v>
      </c>
      <c r="C169" s="13" t="s">
        <v>14</v>
      </c>
      <c r="D169" s="13" t="s">
        <v>354</v>
      </c>
      <c r="E169" s="13" t="s">
        <v>352</v>
      </c>
      <c r="F169" s="13">
        <v>10</v>
      </c>
      <c r="G169" s="14">
        <v>87.1</v>
      </c>
      <c r="H169" s="15">
        <f t="shared" si="6"/>
        <v>34.84</v>
      </c>
      <c r="I169" s="14">
        <v>83.7</v>
      </c>
      <c r="J169" s="15">
        <f t="shared" si="7"/>
        <v>50.22</v>
      </c>
      <c r="K169" s="18">
        <f t="shared" si="8"/>
        <v>85.06</v>
      </c>
      <c r="L169" s="12">
        <f t="array" ref="L169">SUMPRODUCT((E169=$E$3:$E$308)*(K169&lt;$K$3:$K$308))+1</f>
        <v>2</v>
      </c>
    </row>
    <row r="170" customHeight="1" spans="1:12">
      <c r="A170" s="12">
        <v>168</v>
      </c>
      <c r="B170" s="13" t="s">
        <v>355</v>
      </c>
      <c r="C170" s="13" t="s">
        <v>14</v>
      </c>
      <c r="D170" s="13" t="s">
        <v>356</v>
      </c>
      <c r="E170" s="13" t="s">
        <v>352</v>
      </c>
      <c r="F170" s="13">
        <v>10</v>
      </c>
      <c r="G170" s="14">
        <v>87.85</v>
      </c>
      <c r="H170" s="15">
        <f t="shared" si="6"/>
        <v>35.14</v>
      </c>
      <c r="I170" s="14">
        <v>82.84</v>
      </c>
      <c r="J170" s="15">
        <f t="shared" si="7"/>
        <v>49.704</v>
      </c>
      <c r="K170" s="18">
        <f t="shared" si="8"/>
        <v>84.844</v>
      </c>
      <c r="L170" s="12">
        <f t="array" ref="L170">SUMPRODUCT((E170=$E$3:$E$308)*(K170&lt;$K$3:$K$308))+1</f>
        <v>3</v>
      </c>
    </row>
    <row r="171" customHeight="1" spans="1:12">
      <c r="A171" s="12">
        <v>169</v>
      </c>
      <c r="B171" s="13" t="s">
        <v>357</v>
      </c>
      <c r="C171" s="13" t="s">
        <v>14</v>
      </c>
      <c r="D171" s="13" t="s">
        <v>358</v>
      </c>
      <c r="E171" s="13" t="s">
        <v>352</v>
      </c>
      <c r="F171" s="13">
        <v>10</v>
      </c>
      <c r="G171" s="14">
        <v>86.8</v>
      </c>
      <c r="H171" s="15">
        <f t="shared" si="6"/>
        <v>34.72</v>
      </c>
      <c r="I171" s="14">
        <v>83.46</v>
      </c>
      <c r="J171" s="15">
        <f t="shared" si="7"/>
        <v>50.076</v>
      </c>
      <c r="K171" s="18">
        <f t="shared" si="8"/>
        <v>84.796</v>
      </c>
      <c r="L171" s="12" cm="1">
        <f t="array" ref="L171">SUMPRODUCT((E171=$E$3:$E$308)*(K171&lt;$K$3:$K$308))+1</f>
        <v>4</v>
      </c>
    </row>
    <row r="172" customHeight="1" spans="1:12">
      <c r="A172" s="16">
        <v>170</v>
      </c>
      <c r="B172" s="13" t="s">
        <v>359</v>
      </c>
      <c r="C172" s="13" t="s">
        <v>14</v>
      </c>
      <c r="D172" s="13" t="s">
        <v>360</v>
      </c>
      <c r="E172" s="13" t="s">
        <v>352</v>
      </c>
      <c r="F172" s="13">
        <v>10</v>
      </c>
      <c r="G172" s="14">
        <v>84.85</v>
      </c>
      <c r="H172" s="15">
        <f t="shared" si="6"/>
        <v>33.94</v>
      </c>
      <c r="I172" s="14">
        <v>83.7</v>
      </c>
      <c r="J172" s="15">
        <f t="shared" si="7"/>
        <v>50.22</v>
      </c>
      <c r="K172" s="18">
        <f t="shared" si="8"/>
        <v>84.16</v>
      </c>
      <c r="L172" s="12" cm="1">
        <f t="array" ref="L172">SUMPRODUCT((E172=$E$3:$E$308)*(K172&lt;$K$3:$K$308))+1</f>
        <v>5</v>
      </c>
    </row>
    <row r="173" customHeight="1" spans="1:12">
      <c r="A173" s="12">
        <v>171</v>
      </c>
      <c r="B173" s="13" t="s">
        <v>361</v>
      </c>
      <c r="C173" s="13" t="s">
        <v>14</v>
      </c>
      <c r="D173" s="13" t="s">
        <v>362</v>
      </c>
      <c r="E173" s="13" t="s">
        <v>352</v>
      </c>
      <c r="F173" s="13">
        <v>10</v>
      </c>
      <c r="G173" s="14">
        <v>83.95</v>
      </c>
      <c r="H173" s="15">
        <f t="shared" si="6"/>
        <v>33.58</v>
      </c>
      <c r="I173" s="14">
        <v>83.9</v>
      </c>
      <c r="J173" s="15">
        <f t="shared" si="7"/>
        <v>50.34</v>
      </c>
      <c r="K173" s="18">
        <f t="shared" si="8"/>
        <v>83.92</v>
      </c>
      <c r="L173" s="12">
        <f t="array" ref="L173">SUMPRODUCT((E173=$E$3:$E$308)*(K173&lt;$K$3:$K$308))+1</f>
        <v>6</v>
      </c>
    </row>
    <row r="174" customHeight="1" spans="1:12">
      <c r="A174" s="12">
        <v>172</v>
      </c>
      <c r="B174" s="13" t="s">
        <v>363</v>
      </c>
      <c r="C174" s="13" t="s">
        <v>14</v>
      </c>
      <c r="D174" s="13" t="s">
        <v>364</v>
      </c>
      <c r="E174" s="13" t="s">
        <v>352</v>
      </c>
      <c r="F174" s="13">
        <v>10</v>
      </c>
      <c r="G174" s="14">
        <v>84.15</v>
      </c>
      <c r="H174" s="15">
        <f t="shared" si="6"/>
        <v>33.66</v>
      </c>
      <c r="I174" s="14">
        <v>83.34</v>
      </c>
      <c r="J174" s="15">
        <f t="shared" si="7"/>
        <v>50.004</v>
      </c>
      <c r="K174" s="18">
        <f t="shared" si="8"/>
        <v>83.664</v>
      </c>
      <c r="L174" s="12">
        <f t="array" ref="L174">SUMPRODUCT((E174=$E$3:$E$308)*(K174&lt;$K$3:$K$308))+1</f>
        <v>7</v>
      </c>
    </row>
    <row r="175" customHeight="1" spans="1:12">
      <c r="A175" s="16">
        <v>173</v>
      </c>
      <c r="B175" s="13" t="s">
        <v>365</v>
      </c>
      <c r="C175" s="13" t="s">
        <v>14</v>
      </c>
      <c r="D175" s="13" t="s">
        <v>366</v>
      </c>
      <c r="E175" s="13" t="s">
        <v>352</v>
      </c>
      <c r="F175" s="13">
        <v>10</v>
      </c>
      <c r="G175" s="14">
        <v>83.45</v>
      </c>
      <c r="H175" s="15">
        <f t="shared" si="6"/>
        <v>33.38</v>
      </c>
      <c r="I175" s="14">
        <v>82.28</v>
      </c>
      <c r="J175" s="15">
        <f t="shared" si="7"/>
        <v>49.368</v>
      </c>
      <c r="K175" s="18">
        <f t="shared" si="8"/>
        <v>82.748</v>
      </c>
      <c r="L175" s="12">
        <f t="array" ref="L175">SUMPRODUCT((E175=$E$3:$E$308)*(K175&lt;$K$3:$K$308))+1</f>
        <v>8</v>
      </c>
    </row>
    <row r="176" customHeight="1" spans="1:12">
      <c r="A176" s="12">
        <v>174</v>
      </c>
      <c r="B176" s="13" t="s">
        <v>367</v>
      </c>
      <c r="C176" s="13" t="s">
        <v>14</v>
      </c>
      <c r="D176" s="13" t="s">
        <v>368</v>
      </c>
      <c r="E176" s="13" t="s">
        <v>352</v>
      </c>
      <c r="F176" s="13">
        <v>10</v>
      </c>
      <c r="G176" s="14">
        <v>83.5</v>
      </c>
      <c r="H176" s="15">
        <f t="shared" si="6"/>
        <v>33.4</v>
      </c>
      <c r="I176" s="14">
        <v>82.16</v>
      </c>
      <c r="J176" s="15">
        <f t="shared" si="7"/>
        <v>49.296</v>
      </c>
      <c r="K176" s="18">
        <f t="shared" si="8"/>
        <v>82.696</v>
      </c>
      <c r="L176" s="12" cm="1">
        <f t="array" ref="L176">SUMPRODUCT((E176=$E$3:$E$308)*(K176&lt;$K$3:$K$308))+1</f>
        <v>9</v>
      </c>
    </row>
    <row r="177" customHeight="1" spans="1:12">
      <c r="A177" s="12">
        <v>175</v>
      </c>
      <c r="B177" s="13" t="s">
        <v>369</v>
      </c>
      <c r="C177" s="13" t="s">
        <v>14</v>
      </c>
      <c r="D177" s="13" t="s">
        <v>370</v>
      </c>
      <c r="E177" s="13" t="s">
        <v>352</v>
      </c>
      <c r="F177" s="13">
        <v>10</v>
      </c>
      <c r="G177" s="14">
        <v>82.3</v>
      </c>
      <c r="H177" s="15">
        <f t="shared" si="6"/>
        <v>32.92</v>
      </c>
      <c r="I177" s="14">
        <v>82.88</v>
      </c>
      <c r="J177" s="15">
        <f t="shared" si="7"/>
        <v>49.728</v>
      </c>
      <c r="K177" s="18">
        <f t="shared" si="8"/>
        <v>82.648</v>
      </c>
      <c r="L177" s="12">
        <f t="array" ref="L177">SUMPRODUCT((E177=$E$3:$E$308)*(K177&lt;$K$3:$K$308))+1</f>
        <v>10</v>
      </c>
    </row>
    <row r="178" customHeight="1" spans="1:12">
      <c r="A178" s="16">
        <v>176</v>
      </c>
      <c r="B178" s="13" t="s">
        <v>371</v>
      </c>
      <c r="C178" s="13" t="s">
        <v>14</v>
      </c>
      <c r="D178" s="13" t="s">
        <v>372</v>
      </c>
      <c r="E178" s="13" t="s">
        <v>352</v>
      </c>
      <c r="F178" s="13">
        <v>10</v>
      </c>
      <c r="G178" s="14">
        <v>79.85</v>
      </c>
      <c r="H178" s="15">
        <f t="shared" si="6"/>
        <v>31.94</v>
      </c>
      <c r="I178" s="14">
        <v>83.94</v>
      </c>
      <c r="J178" s="15">
        <f t="shared" si="7"/>
        <v>50.364</v>
      </c>
      <c r="K178" s="18">
        <f t="shared" si="8"/>
        <v>82.304</v>
      </c>
      <c r="L178" s="12">
        <f t="array" ref="L178">SUMPRODUCT((E178=$E$3:$E$308)*(K178&lt;$K$3:$K$308))+1</f>
        <v>11</v>
      </c>
    </row>
    <row r="179" customHeight="1" spans="1:12">
      <c r="A179" s="12">
        <v>177</v>
      </c>
      <c r="B179" s="13" t="s">
        <v>373</v>
      </c>
      <c r="C179" s="13" t="s">
        <v>14</v>
      </c>
      <c r="D179" s="13" t="s">
        <v>374</v>
      </c>
      <c r="E179" s="13" t="s">
        <v>352</v>
      </c>
      <c r="F179" s="13">
        <v>10</v>
      </c>
      <c r="G179" s="14">
        <v>80.85</v>
      </c>
      <c r="H179" s="15">
        <f t="shared" si="6"/>
        <v>32.34</v>
      </c>
      <c r="I179" s="14">
        <v>83.22</v>
      </c>
      <c r="J179" s="15">
        <f t="shared" si="7"/>
        <v>49.932</v>
      </c>
      <c r="K179" s="18">
        <f t="shared" si="8"/>
        <v>82.272</v>
      </c>
      <c r="L179" s="12">
        <f t="array" ref="L179">SUMPRODUCT((E179=$E$3:$E$308)*(K179&lt;$K$3:$K$308))+1</f>
        <v>12</v>
      </c>
    </row>
    <row r="180" customHeight="1" spans="1:12">
      <c r="A180" s="12">
        <v>178</v>
      </c>
      <c r="B180" s="13" t="s">
        <v>375</v>
      </c>
      <c r="C180" s="13" t="s">
        <v>14</v>
      </c>
      <c r="D180" s="13" t="s">
        <v>376</v>
      </c>
      <c r="E180" s="13" t="s">
        <v>352</v>
      </c>
      <c r="F180" s="13">
        <v>10</v>
      </c>
      <c r="G180" s="14">
        <v>81.4</v>
      </c>
      <c r="H180" s="15">
        <f t="shared" si="6"/>
        <v>32.56</v>
      </c>
      <c r="I180" s="14">
        <v>82.6</v>
      </c>
      <c r="J180" s="15">
        <f t="shared" si="7"/>
        <v>49.56</v>
      </c>
      <c r="K180" s="18">
        <f t="shared" si="8"/>
        <v>82.12</v>
      </c>
      <c r="L180" s="12">
        <f t="array" ref="L180">SUMPRODUCT((E180=$E$3:$E$308)*(K180&lt;$K$3:$K$308))+1</f>
        <v>13</v>
      </c>
    </row>
    <row r="181" customHeight="1" spans="1:12">
      <c r="A181" s="16">
        <v>179</v>
      </c>
      <c r="B181" s="13" t="s">
        <v>377</v>
      </c>
      <c r="C181" s="13" t="s">
        <v>28</v>
      </c>
      <c r="D181" s="13" t="s">
        <v>378</v>
      </c>
      <c r="E181" s="13" t="s">
        <v>352</v>
      </c>
      <c r="F181" s="13">
        <v>10</v>
      </c>
      <c r="G181" s="14">
        <v>79.95</v>
      </c>
      <c r="H181" s="15">
        <f t="shared" si="6"/>
        <v>31.98</v>
      </c>
      <c r="I181" s="14">
        <v>82.88</v>
      </c>
      <c r="J181" s="15">
        <f t="shared" si="7"/>
        <v>49.728</v>
      </c>
      <c r="K181" s="18">
        <f t="shared" si="8"/>
        <v>81.708</v>
      </c>
      <c r="L181" s="12">
        <f t="array" ref="L181">SUMPRODUCT((E181=$E$3:$E$308)*(K181&lt;$K$3:$K$308))+1</f>
        <v>14</v>
      </c>
    </row>
    <row r="182" customHeight="1" spans="1:12">
      <c r="A182" s="12">
        <v>180</v>
      </c>
      <c r="B182" s="13" t="s">
        <v>379</v>
      </c>
      <c r="C182" s="13" t="s">
        <v>28</v>
      </c>
      <c r="D182" s="13" t="s">
        <v>380</v>
      </c>
      <c r="E182" s="13" t="s">
        <v>352</v>
      </c>
      <c r="F182" s="13">
        <v>10</v>
      </c>
      <c r="G182" s="14">
        <v>77.85</v>
      </c>
      <c r="H182" s="15">
        <f t="shared" si="6"/>
        <v>31.14</v>
      </c>
      <c r="I182" s="14">
        <v>84.26</v>
      </c>
      <c r="J182" s="15">
        <f t="shared" si="7"/>
        <v>50.556</v>
      </c>
      <c r="K182" s="18">
        <f t="shared" si="8"/>
        <v>81.696</v>
      </c>
      <c r="L182" s="12">
        <f t="array" ref="L182">SUMPRODUCT((E182=$E$3:$E$308)*(K182&lt;$K$3:$K$308))+1</f>
        <v>15</v>
      </c>
    </row>
    <row r="183" customHeight="1" spans="1:12">
      <c r="A183" s="12">
        <v>181</v>
      </c>
      <c r="B183" s="13" t="s">
        <v>381</v>
      </c>
      <c r="C183" s="13" t="s">
        <v>14</v>
      </c>
      <c r="D183" s="13" t="s">
        <v>382</v>
      </c>
      <c r="E183" s="13" t="s">
        <v>352</v>
      </c>
      <c r="F183" s="13">
        <v>10</v>
      </c>
      <c r="G183" s="14">
        <v>81.55</v>
      </c>
      <c r="H183" s="15">
        <f t="shared" si="6"/>
        <v>32.62</v>
      </c>
      <c r="I183" s="14">
        <v>81.66</v>
      </c>
      <c r="J183" s="15">
        <f t="shared" si="7"/>
        <v>48.996</v>
      </c>
      <c r="K183" s="18">
        <f t="shared" si="8"/>
        <v>81.616</v>
      </c>
      <c r="L183" s="12">
        <f t="array" ref="L183">SUMPRODUCT((E183=$E$3:$E$308)*(K183&lt;$K$3:$K$308))+1</f>
        <v>16</v>
      </c>
    </row>
    <row r="184" customHeight="1" spans="1:12">
      <c r="A184" s="16">
        <v>182</v>
      </c>
      <c r="B184" s="13" t="s">
        <v>383</v>
      </c>
      <c r="C184" s="13" t="s">
        <v>14</v>
      </c>
      <c r="D184" s="13" t="s">
        <v>384</v>
      </c>
      <c r="E184" s="13" t="s">
        <v>352</v>
      </c>
      <c r="F184" s="13">
        <v>10</v>
      </c>
      <c r="G184" s="14">
        <v>80.45</v>
      </c>
      <c r="H184" s="15">
        <f t="shared" si="6"/>
        <v>32.18</v>
      </c>
      <c r="I184" s="14">
        <v>81.8</v>
      </c>
      <c r="J184" s="15">
        <f t="shared" si="7"/>
        <v>49.08</v>
      </c>
      <c r="K184" s="18">
        <f t="shared" si="8"/>
        <v>81.26</v>
      </c>
      <c r="L184" s="12">
        <f t="array" ref="L184">SUMPRODUCT((E184=$E$3:$E$308)*(K184&lt;$K$3:$K$308))+1</f>
        <v>17</v>
      </c>
    </row>
    <row r="185" customHeight="1" spans="1:12">
      <c r="A185" s="12">
        <v>183</v>
      </c>
      <c r="B185" s="13" t="s">
        <v>385</v>
      </c>
      <c r="C185" s="13" t="s">
        <v>14</v>
      </c>
      <c r="D185" s="13" t="s">
        <v>386</v>
      </c>
      <c r="E185" s="13" t="s">
        <v>352</v>
      </c>
      <c r="F185" s="13">
        <v>10</v>
      </c>
      <c r="G185" s="14">
        <v>79.1</v>
      </c>
      <c r="H185" s="15">
        <f t="shared" si="6"/>
        <v>31.64</v>
      </c>
      <c r="I185" s="14">
        <v>82.64</v>
      </c>
      <c r="J185" s="15">
        <f t="shared" si="7"/>
        <v>49.584</v>
      </c>
      <c r="K185" s="18">
        <f t="shared" si="8"/>
        <v>81.224</v>
      </c>
      <c r="L185" s="12">
        <f t="array" ref="L185">SUMPRODUCT((E185=$E$3:$E$308)*(K185&lt;$K$3:$K$308))+1</f>
        <v>18</v>
      </c>
    </row>
    <row r="186" customHeight="1" spans="1:12">
      <c r="A186" s="12">
        <v>184</v>
      </c>
      <c r="B186" s="13" t="s">
        <v>387</v>
      </c>
      <c r="C186" s="13" t="s">
        <v>14</v>
      </c>
      <c r="D186" s="13" t="s">
        <v>388</v>
      </c>
      <c r="E186" s="13" t="s">
        <v>352</v>
      </c>
      <c r="F186" s="13">
        <v>10</v>
      </c>
      <c r="G186" s="14">
        <v>78.5</v>
      </c>
      <c r="H186" s="15">
        <f t="shared" si="6"/>
        <v>31.4</v>
      </c>
      <c r="I186" s="14">
        <v>82.6</v>
      </c>
      <c r="J186" s="15">
        <f t="shared" si="7"/>
        <v>49.56</v>
      </c>
      <c r="K186" s="18">
        <f t="shared" si="8"/>
        <v>80.96</v>
      </c>
      <c r="L186" s="12">
        <f t="array" ref="L186">SUMPRODUCT((E186=$E$3:$E$308)*(K186&lt;$K$3:$K$308))+1</f>
        <v>19</v>
      </c>
    </row>
    <row r="187" customHeight="1" spans="1:12">
      <c r="A187" s="16">
        <v>185</v>
      </c>
      <c r="B187" s="13" t="s">
        <v>389</v>
      </c>
      <c r="C187" s="13" t="s">
        <v>14</v>
      </c>
      <c r="D187" s="13" t="s">
        <v>390</v>
      </c>
      <c r="E187" s="13" t="s">
        <v>352</v>
      </c>
      <c r="F187" s="13">
        <v>10</v>
      </c>
      <c r="G187" s="14">
        <v>77.7</v>
      </c>
      <c r="H187" s="15">
        <f t="shared" si="6"/>
        <v>31.08</v>
      </c>
      <c r="I187" s="14">
        <v>82.1</v>
      </c>
      <c r="J187" s="15">
        <f t="shared" si="7"/>
        <v>49.26</v>
      </c>
      <c r="K187" s="18">
        <f t="shared" si="8"/>
        <v>80.34</v>
      </c>
      <c r="L187" s="12">
        <f t="array" ref="L187">SUMPRODUCT((E187=$E$3:$E$308)*(K187&lt;$K$3:$K$308))+1</f>
        <v>20</v>
      </c>
    </row>
    <row r="188" customHeight="1" spans="1:12">
      <c r="A188" s="12">
        <v>186</v>
      </c>
      <c r="B188" s="13" t="s">
        <v>391</v>
      </c>
      <c r="C188" s="13" t="s">
        <v>14</v>
      </c>
      <c r="D188" s="13" t="s">
        <v>392</v>
      </c>
      <c r="E188" s="13" t="s">
        <v>352</v>
      </c>
      <c r="F188" s="13">
        <v>10</v>
      </c>
      <c r="G188" s="14">
        <v>80.1</v>
      </c>
      <c r="H188" s="15">
        <f t="shared" si="6"/>
        <v>32.04</v>
      </c>
      <c r="I188" s="14">
        <v>80.4</v>
      </c>
      <c r="J188" s="15">
        <f t="shared" si="7"/>
        <v>48.24</v>
      </c>
      <c r="K188" s="18">
        <f t="shared" si="8"/>
        <v>80.28</v>
      </c>
      <c r="L188" s="12">
        <f t="array" ref="L188">SUMPRODUCT((E188=$E$3:$E$308)*(K188&lt;$K$3:$K$308))+1</f>
        <v>21</v>
      </c>
    </row>
    <row r="189" customHeight="1" spans="1:12">
      <c r="A189" s="12">
        <v>187</v>
      </c>
      <c r="B189" s="13" t="s">
        <v>393</v>
      </c>
      <c r="C189" s="13" t="s">
        <v>14</v>
      </c>
      <c r="D189" s="13" t="s">
        <v>394</v>
      </c>
      <c r="E189" s="13" t="s">
        <v>352</v>
      </c>
      <c r="F189" s="13">
        <v>10</v>
      </c>
      <c r="G189" s="14">
        <v>83.45</v>
      </c>
      <c r="H189" s="15">
        <f t="shared" si="6"/>
        <v>33.38</v>
      </c>
      <c r="I189" s="14">
        <v>77.8</v>
      </c>
      <c r="J189" s="15">
        <f t="shared" si="7"/>
        <v>46.68</v>
      </c>
      <c r="K189" s="18">
        <f t="shared" si="8"/>
        <v>80.06</v>
      </c>
      <c r="L189" s="12">
        <f t="array" ref="L189">SUMPRODUCT((E189=$E$3:$E$308)*(K189&lt;$K$3:$K$308))+1</f>
        <v>22</v>
      </c>
    </row>
    <row r="190" customHeight="1" spans="1:12">
      <c r="A190" s="16">
        <v>188</v>
      </c>
      <c r="B190" s="13" t="s">
        <v>395</v>
      </c>
      <c r="C190" s="13" t="s">
        <v>14</v>
      </c>
      <c r="D190" s="13" t="s">
        <v>396</v>
      </c>
      <c r="E190" s="13" t="s">
        <v>352</v>
      </c>
      <c r="F190" s="13">
        <v>10</v>
      </c>
      <c r="G190" s="14">
        <v>79.35</v>
      </c>
      <c r="H190" s="15">
        <f t="shared" si="6"/>
        <v>31.74</v>
      </c>
      <c r="I190" s="14">
        <v>80.5</v>
      </c>
      <c r="J190" s="15">
        <f t="shared" si="7"/>
        <v>48.3</v>
      </c>
      <c r="K190" s="18">
        <f t="shared" si="8"/>
        <v>80.04</v>
      </c>
      <c r="L190" s="12">
        <f t="array" ref="L190">SUMPRODUCT((E190=$E$3:$E$308)*(K190&lt;$K$3:$K$308))+1</f>
        <v>23</v>
      </c>
    </row>
    <row r="191" customHeight="1" spans="1:12">
      <c r="A191" s="12">
        <v>189</v>
      </c>
      <c r="B191" s="13" t="s">
        <v>397</v>
      </c>
      <c r="C191" s="13" t="s">
        <v>14</v>
      </c>
      <c r="D191" s="13" t="s">
        <v>398</v>
      </c>
      <c r="E191" s="13" t="s">
        <v>352</v>
      </c>
      <c r="F191" s="13">
        <v>10</v>
      </c>
      <c r="G191" s="14">
        <v>81.3</v>
      </c>
      <c r="H191" s="15">
        <f t="shared" si="6"/>
        <v>32.52</v>
      </c>
      <c r="I191" s="14">
        <v>78.4</v>
      </c>
      <c r="J191" s="15">
        <f t="shared" si="7"/>
        <v>47.04</v>
      </c>
      <c r="K191" s="18">
        <f t="shared" si="8"/>
        <v>79.56</v>
      </c>
      <c r="L191" s="12">
        <f t="array" ref="L191">SUMPRODUCT((E191=$E$3:$E$308)*(K191&lt;$K$3:$K$308))+1</f>
        <v>24</v>
      </c>
    </row>
    <row r="192" customHeight="1" spans="1:12">
      <c r="A192" s="12">
        <v>190</v>
      </c>
      <c r="B192" s="13" t="s">
        <v>399</v>
      </c>
      <c r="C192" s="13" t="s">
        <v>14</v>
      </c>
      <c r="D192" s="13" t="s">
        <v>400</v>
      </c>
      <c r="E192" s="13" t="s">
        <v>352</v>
      </c>
      <c r="F192" s="13">
        <v>10</v>
      </c>
      <c r="G192" s="14">
        <v>77.75</v>
      </c>
      <c r="H192" s="15">
        <f t="shared" si="6"/>
        <v>31.1</v>
      </c>
      <c r="I192" s="14">
        <v>79.5</v>
      </c>
      <c r="J192" s="15">
        <f t="shared" si="7"/>
        <v>47.7</v>
      </c>
      <c r="K192" s="18">
        <f t="shared" si="8"/>
        <v>78.8</v>
      </c>
      <c r="L192" s="12">
        <f t="array" ref="L192">SUMPRODUCT((E192=$E$3:$E$308)*(K192&lt;$K$3:$K$308))+1</f>
        <v>25</v>
      </c>
    </row>
    <row r="193" customHeight="1" spans="1:12">
      <c r="A193" s="16">
        <v>191</v>
      </c>
      <c r="B193" s="13" t="s">
        <v>401</v>
      </c>
      <c r="C193" s="13" t="s">
        <v>14</v>
      </c>
      <c r="D193" s="13" t="s">
        <v>402</v>
      </c>
      <c r="E193" s="13" t="s">
        <v>352</v>
      </c>
      <c r="F193" s="13">
        <v>10</v>
      </c>
      <c r="G193" s="14">
        <v>77.35</v>
      </c>
      <c r="H193" s="15">
        <f t="shared" si="6"/>
        <v>30.94</v>
      </c>
      <c r="I193" s="14">
        <v>79.6</v>
      </c>
      <c r="J193" s="15">
        <f t="shared" si="7"/>
        <v>47.76</v>
      </c>
      <c r="K193" s="18">
        <f t="shared" si="8"/>
        <v>78.7</v>
      </c>
      <c r="L193" s="12">
        <f t="array" ref="L193">SUMPRODUCT((E193=$E$3:$E$308)*(K193&lt;$K$3:$K$308))+1</f>
        <v>26</v>
      </c>
    </row>
    <row r="194" customHeight="1" spans="1:12">
      <c r="A194" s="12">
        <v>192</v>
      </c>
      <c r="B194" s="13" t="s">
        <v>403</v>
      </c>
      <c r="C194" s="13" t="s">
        <v>14</v>
      </c>
      <c r="D194" s="13" t="s">
        <v>404</v>
      </c>
      <c r="E194" s="13" t="s">
        <v>352</v>
      </c>
      <c r="F194" s="13">
        <v>10</v>
      </c>
      <c r="G194" s="14">
        <v>76.85</v>
      </c>
      <c r="H194" s="15">
        <f t="shared" si="6"/>
        <v>30.74</v>
      </c>
      <c r="I194" s="14">
        <v>76</v>
      </c>
      <c r="J194" s="15">
        <f t="shared" si="7"/>
        <v>45.6</v>
      </c>
      <c r="K194" s="18">
        <f t="shared" si="8"/>
        <v>76.34</v>
      </c>
      <c r="L194" s="12">
        <f t="array" ref="L194">SUMPRODUCT((E194=$E$3:$E$308)*(K194&lt;$K$3:$K$308))+1</f>
        <v>27</v>
      </c>
    </row>
    <row r="195" customHeight="1" spans="1:12">
      <c r="A195" s="12">
        <v>193</v>
      </c>
      <c r="B195" s="13" t="s">
        <v>405</v>
      </c>
      <c r="C195" s="13" t="s">
        <v>28</v>
      </c>
      <c r="D195" s="13" t="s">
        <v>406</v>
      </c>
      <c r="E195" s="13" t="s">
        <v>352</v>
      </c>
      <c r="F195" s="13">
        <v>10</v>
      </c>
      <c r="G195" s="14">
        <v>83.35</v>
      </c>
      <c r="H195" s="15">
        <f t="shared" ref="H195:H258" si="9">G195*0.4</f>
        <v>33.34</v>
      </c>
      <c r="I195" s="14">
        <v>70.04</v>
      </c>
      <c r="J195" s="15">
        <f t="shared" ref="J195:J258" si="10">I195*0.6</f>
        <v>42.024</v>
      </c>
      <c r="K195" s="18">
        <f t="shared" ref="K195:K258" si="11">H195+J195</f>
        <v>75.364</v>
      </c>
      <c r="L195" s="12">
        <f t="array" ref="L195">SUMPRODUCT((E195=$E$3:$E$308)*(K195&lt;$K$3:$K$308))+1</f>
        <v>28</v>
      </c>
    </row>
    <row r="196" customHeight="1" spans="1:12">
      <c r="A196" s="16">
        <v>194</v>
      </c>
      <c r="B196" s="13" t="s">
        <v>407</v>
      </c>
      <c r="C196" s="13" t="s">
        <v>14</v>
      </c>
      <c r="D196" s="13" t="s">
        <v>408</v>
      </c>
      <c r="E196" s="13" t="s">
        <v>352</v>
      </c>
      <c r="F196" s="13">
        <v>10</v>
      </c>
      <c r="G196" s="14">
        <v>83.55</v>
      </c>
      <c r="H196" s="15">
        <f t="shared" si="9"/>
        <v>33.42</v>
      </c>
      <c r="I196" s="14">
        <v>69.6</v>
      </c>
      <c r="J196" s="15">
        <f t="shared" si="10"/>
        <v>41.76</v>
      </c>
      <c r="K196" s="18">
        <f t="shared" si="11"/>
        <v>75.18</v>
      </c>
      <c r="L196" s="12">
        <f t="array" ref="L196">SUMPRODUCT((E196=$E$3:$E$308)*(K196&lt;$K$3:$K$308))+1</f>
        <v>29</v>
      </c>
    </row>
    <row r="197" customHeight="1" spans="1:12">
      <c r="A197" s="12">
        <v>195</v>
      </c>
      <c r="B197" s="13" t="s">
        <v>409</v>
      </c>
      <c r="C197" s="13" t="s">
        <v>14</v>
      </c>
      <c r="D197" s="13" t="s">
        <v>410</v>
      </c>
      <c r="E197" s="13" t="s">
        <v>352</v>
      </c>
      <c r="F197" s="13">
        <v>10</v>
      </c>
      <c r="G197" s="14">
        <v>76.55</v>
      </c>
      <c r="H197" s="15">
        <f t="shared" si="9"/>
        <v>30.62</v>
      </c>
      <c r="I197" s="14">
        <v>69.6</v>
      </c>
      <c r="J197" s="15">
        <f t="shared" si="10"/>
        <v>41.76</v>
      </c>
      <c r="K197" s="18">
        <f t="shared" si="11"/>
        <v>72.38</v>
      </c>
      <c r="L197" s="12" cm="1">
        <f t="array" ref="L197">SUMPRODUCT((E197=$E$3:$E$308)*(K197&lt;$K$3:$K$308))+1</f>
        <v>30</v>
      </c>
    </row>
    <row r="198" customHeight="1" spans="1:12">
      <c r="A198" s="12">
        <v>196</v>
      </c>
      <c r="B198" s="13" t="s">
        <v>411</v>
      </c>
      <c r="C198" s="13" t="s">
        <v>14</v>
      </c>
      <c r="D198" s="13" t="s">
        <v>412</v>
      </c>
      <c r="E198" s="13" t="s">
        <v>413</v>
      </c>
      <c r="F198" s="13">
        <v>12</v>
      </c>
      <c r="G198" s="14">
        <v>84.95</v>
      </c>
      <c r="H198" s="15">
        <f t="shared" si="9"/>
        <v>33.98</v>
      </c>
      <c r="I198" s="14">
        <v>83.12</v>
      </c>
      <c r="J198" s="15">
        <f t="shared" si="10"/>
        <v>49.872</v>
      </c>
      <c r="K198" s="18">
        <f t="shared" si="11"/>
        <v>83.852</v>
      </c>
      <c r="L198" s="12">
        <f t="array" ref="L198">SUMPRODUCT((E198=$E$3:$E$308)*(K198&lt;$K$3:$K$308))+1</f>
        <v>1</v>
      </c>
    </row>
    <row r="199" customHeight="1" spans="1:12">
      <c r="A199" s="16">
        <v>197</v>
      </c>
      <c r="B199" s="13" t="s">
        <v>414</v>
      </c>
      <c r="C199" s="13" t="s">
        <v>14</v>
      </c>
      <c r="D199" s="13" t="s">
        <v>415</v>
      </c>
      <c r="E199" s="13" t="s">
        <v>413</v>
      </c>
      <c r="F199" s="13">
        <v>12</v>
      </c>
      <c r="G199" s="14">
        <v>85.1</v>
      </c>
      <c r="H199" s="15">
        <f t="shared" si="9"/>
        <v>34.04</v>
      </c>
      <c r="I199" s="14">
        <v>82.16</v>
      </c>
      <c r="J199" s="15">
        <f t="shared" si="10"/>
        <v>49.296</v>
      </c>
      <c r="K199" s="18">
        <f t="shared" si="11"/>
        <v>83.336</v>
      </c>
      <c r="L199" s="12">
        <f t="array" ref="L199">SUMPRODUCT((E199=$E$3:$E$308)*(K199&lt;$K$3:$K$308))+1</f>
        <v>2</v>
      </c>
    </row>
    <row r="200" customHeight="1" spans="1:12">
      <c r="A200" s="12">
        <v>198</v>
      </c>
      <c r="B200" s="13" t="s">
        <v>416</v>
      </c>
      <c r="C200" s="13" t="s">
        <v>14</v>
      </c>
      <c r="D200" s="13" t="s">
        <v>417</v>
      </c>
      <c r="E200" s="13" t="s">
        <v>413</v>
      </c>
      <c r="F200" s="13">
        <v>12</v>
      </c>
      <c r="G200" s="14">
        <v>80.6</v>
      </c>
      <c r="H200" s="15">
        <f t="shared" si="9"/>
        <v>32.24</v>
      </c>
      <c r="I200" s="14">
        <v>84.58</v>
      </c>
      <c r="J200" s="15">
        <f t="shared" si="10"/>
        <v>50.748</v>
      </c>
      <c r="K200" s="18">
        <f t="shared" si="11"/>
        <v>82.988</v>
      </c>
      <c r="L200" s="12">
        <f t="array" ref="L200">SUMPRODUCT((E200=$E$3:$E$308)*(K200&lt;$K$3:$K$308))+1</f>
        <v>3</v>
      </c>
    </row>
    <row r="201" customHeight="1" spans="1:12">
      <c r="A201" s="12">
        <v>199</v>
      </c>
      <c r="B201" s="13" t="s">
        <v>418</v>
      </c>
      <c r="C201" s="13" t="s">
        <v>14</v>
      </c>
      <c r="D201" s="13" t="s">
        <v>419</v>
      </c>
      <c r="E201" s="13" t="s">
        <v>413</v>
      </c>
      <c r="F201" s="13">
        <v>12</v>
      </c>
      <c r="G201" s="14">
        <v>82.9</v>
      </c>
      <c r="H201" s="15">
        <f t="shared" si="9"/>
        <v>33.16</v>
      </c>
      <c r="I201" s="14">
        <v>82.9</v>
      </c>
      <c r="J201" s="15">
        <f t="shared" si="10"/>
        <v>49.74</v>
      </c>
      <c r="K201" s="18">
        <f t="shared" si="11"/>
        <v>82.9</v>
      </c>
      <c r="L201" s="12">
        <f t="array" ref="L201">SUMPRODUCT((E201=$E$3:$E$308)*(K201&lt;$K$3:$K$308))+1</f>
        <v>4</v>
      </c>
    </row>
    <row r="202" customHeight="1" spans="1:12">
      <c r="A202" s="16">
        <v>200</v>
      </c>
      <c r="B202" s="13" t="s">
        <v>420</v>
      </c>
      <c r="C202" s="13" t="s">
        <v>14</v>
      </c>
      <c r="D202" s="13" t="s">
        <v>421</v>
      </c>
      <c r="E202" s="13" t="s">
        <v>413</v>
      </c>
      <c r="F202" s="13">
        <v>12</v>
      </c>
      <c r="G202" s="14">
        <v>84.65</v>
      </c>
      <c r="H202" s="15">
        <f t="shared" si="9"/>
        <v>33.86</v>
      </c>
      <c r="I202" s="14">
        <v>81.62</v>
      </c>
      <c r="J202" s="15">
        <f t="shared" si="10"/>
        <v>48.972</v>
      </c>
      <c r="K202" s="18">
        <f t="shared" si="11"/>
        <v>82.832</v>
      </c>
      <c r="L202" s="12">
        <f t="array" ref="L202">SUMPRODUCT((E202=$E$3:$E$308)*(K202&lt;$K$3:$K$308))+1</f>
        <v>5</v>
      </c>
    </row>
    <row r="203" customHeight="1" spans="1:12">
      <c r="A203" s="12">
        <v>201</v>
      </c>
      <c r="B203" s="13" t="s">
        <v>422</v>
      </c>
      <c r="C203" s="13" t="s">
        <v>14</v>
      </c>
      <c r="D203" s="13" t="s">
        <v>423</v>
      </c>
      <c r="E203" s="13" t="s">
        <v>413</v>
      </c>
      <c r="F203" s="13">
        <v>12</v>
      </c>
      <c r="G203" s="14">
        <v>82.15</v>
      </c>
      <c r="H203" s="15">
        <f t="shared" si="9"/>
        <v>32.86</v>
      </c>
      <c r="I203" s="14">
        <v>83.28</v>
      </c>
      <c r="J203" s="15">
        <f t="shared" si="10"/>
        <v>49.968</v>
      </c>
      <c r="K203" s="18">
        <f t="shared" si="11"/>
        <v>82.828</v>
      </c>
      <c r="L203" s="12">
        <f t="array" ref="L203">SUMPRODUCT((E203=$E$3:$E$308)*(K203&lt;$K$3:$K$308))+1</f>
        <v>6</v>
      </c>
    </row>
    <row r="204" customHeight="1" spans="1:12">
      <c r="A204" s="12">
        <v>202</v>
      </c>
      <c r="B204" s="13" t="s">
        <v>424</v>
      </c>
      <c r="C204" s="13" t="s">
        <v>14</v>
      </c>
      <c r="D204" s="13" t="s">
        <v>425</v>
      </c>
      <c r="E204" s="13" t="s">
        <v>413</v>
      </c>
      <c r="F204" s="13">
        <v>12</v>
      </c>
      <c r="G204" s="14">
        <v>83.05</v>
      </c>
      <c r="H204" s="15">
        <f t="shared" si="9"/>
        <v>33.22</v>
      </c>
      <c r="I204" s="14">
        <v>82.38</v>
      </c>
      <c r="J204" s="15">
        <f t="shared" si="10"/>
        <v>49.428</v>
      </c>
      <c r="K204" s="18">
        <f t="shared" si="11"/>
        <v>82.648</v>
      </c>
      <c r="L204" s="12">
        <f t="array" ref="L204">SUMPRODUCT((E204=$E$3:$E$308)*(K204&lt;$K$3:$K$308))+1</f>
        <v>7</v>
      </c>
    </row>
    <row r="205" customHeight="1" spans="1:12">
      <c r="A205" s="16">
        <v>203</v>
      </c>
      <c r="B205" s="13" t="s">
        <v>426</v>
      </c>
      <c r="C205" s="13" t="s">
        <v>14</v>
      </c>
      <c r="D205" s="13" t="s">
        <v>427</v>
      </c>
      <c r="E205" s="13" t="s">
        <v>413</v>
      </c>
      <c r="F205" s="13">
        <v>12</v>
      </c>
      <c r="G205" s="14">
        <v>82.5</v>
      </c>
      <c r="H205" s="15">
        <f t="shared" si="9"/>
        <v>33</v>
      </c>
      <c r="I205" s="14">
        <v>82.32</v>
      </c>
      <c r="J205" s="15">
        <f t="shared" si="10"/>
        <v>49.392</v>
      </c>
      <c r="K205" s="18">
        <f t="shared" si="11"/>
        <v>82.392</v>
      </c>
      <c r="L205" s="12">
        <f t="array" ref="L205">SUMPRODUCT((E205=$E$3:$E$308)*(K205&lt;$K$3:$K$308))+1</f>
        <v>8</v>
      </c>
    </row>
    <row r="206" customHeight="1" spans="1:12">
      <c r="A206" s="12">
        <v>204</v>
      </c>
      <c r="B206" s="13" t="s">
        <v>428</v>
      </c>
      <c r="C206" s="13" t="s">
        <v>14</v>
      </c>
      <c r="D206" s="13" t="s">
        <v>429</v>
      </c>
      <c r="E206" s="13" t="s">
        <v>413</v>
      </c>
      <c r="F206" s="13">
        <v>12</v>
      </c>
      <c r="G206" s="14">
        <v>83.7</v>
      </c>
      <c r="H206" s="15">
        <f t="shared" si="9"/>
        <v>33.48</v>
      </c>
      <c r="I206" s="14">
        <v>80.92</v>
      </c>
      <c r="J206" s="15">
        <f t="shared" si="10"/>
        <v>48.552</v>
      </c>
      <c r="K206" s="18">
        <f t="shared" si="11"/>
        <v>82.032</v>
      </c>
      <c r="L206" s="12">
        <f t="array" ref="L206">SUMPRODUCT((E206=$E$3:$E$308)*(K206&lt;$K$3:$K$308))+1</f>
        <v>9</v>
      </c>
    </row>
    <row r="207" customHeight="1" spans="1:12">
      <c r="A207" s="12">
        <v>205</v>
      </c>
      <c r="B207" s="13" t="s">
        <v>430</v>
      </c>
      <c r="C207" s="13" t="s">
        <v>14</v>
      </c>
      <c r="D207" s="13" t="s">
        <v>431</v>
      </c>
      <c r="E207" s="13" t="s">
        <v>413</v>
      </c>
      <c r="F207" s="13">
        <v>12</v>
      </c>
      <c r="G207" s="14">
        <v>82.95</v>
      </c>
      <c r="H207" s="15">
        <f t="shared" si="9"/>
        <v>33.18</v>
      </c>
      <c r="I207" s="14">
        <v>80.92</v>
      </c>
      <c r="J207" s="15">
        <f t="shared" si="10"/>
        <v>48.552</v>
      </c>
      <c r="K207" s="18">
        <f t="shared" si="11"/>
        <v>81.732</v>
      </c>
      <c r="L207" s="12">
        <f t="array" ref="L207">SUMPRODUCT((E207=$E$3:$E$308)*(K207&lt;$K$3:$K$308))+1</f>
        <v>10</v>
      </c>
    </row>
    <row r="208" customHeight="1" spans="1:12">
      <c r="A208" s="16">
        <v>206</v>
      </c>
      <c r="B208" s="13" t="s">
        <v>432</v>
      </c>
      <c r="C208" s="13" t="s">
        <v>14</v>
      </c>
      <c r="D208" s="13" t="s">
        <v>433</v>
      </c>
      <c r="E208" s="13" t="s">
        <v>413</v>
      </c>
      <c r="F208" s="13">
        <v>12</v>
      </c>
      <c r="G208" s="14">
        <v>79.5</v>
      </c>
      <c r="H208" s="15">
        <f t="shared" si="9"/>
        <v>31.8</v>
      </c>
      <c r="I208" s="14">
        <v>83.2</v>
      </c>
      <c r="J208" s="15">
        <f t="shared" si="10"/>
        <v>49.92</v>
      </c>
      <c r="K208" s="18">
        <f t="shared" si="11"/>
        <v>81.72</v>
      </c>
      <c r="L208" s="12">
        <f t="array" ref="L208">SUMPRODUCT((E208=$E$3:$E$308)*(K208&lt;$K$3:$K$308))+1</f>
        <v>11</v>
      </c>
    </row>
    <row r="209" customHeight="1" spans="1:12">
      <c r="A209" s="12">
        <v>207</v>
      </c>
      <c r="B209" s="13" t="s">
        <v>434</v>
      </c>
      <c r="C209" s="13" t="s">
        <v>14</v>
      </c>
      <c r="D209" s="13" t="s">
        <v>435</v>
      </c>
      <c r="E209" s="13" t="s">
        <v>413</v>
      </c>
      <c r="F209" s="13">
        <v>12</v>
      </c>
      <c r="G209" s="14">
        <v>82</v>
      </c>
      <c r="H209" s="15">
        <f t="shared" si="9"/>
        <v>32.8</v>
      </c>
      <c r="I209" s="14">
        <v>81.52</v>
      </c>
      <c r="J209" s="15">
        <f t="shared" si="10"/>
        <v>48.912</v>
      </c>
      <c r="K209" s="18">
        <f t="shared" si="11"/>
        <v>81.712</v>
      </c>
      <c r="L209" s="12">
        <f t="array" ref="L209">SUMPRODUCT((E209=$E$3:$E$308)*(K209&lt;$K$3:$K$308))+1</f>
        <v>12</v>
      </c>
    </row>
    <row r="210" customHeight="1" spans="1:12">
      <c r="A210" s="12">
        <v>208</v>
      </c>
      <c r="B210" s="13" t="s">
        <v>436</v>
      </c>
      <c r="C210" s="13" t="s">
        <v>14</v>
      </c>
      <c r="D210" s="13" t="s">
        <v>437</v>
      </c>
      <c r="E210" s="13" t="s">
        <v>413</v>
      </c>
      <c r="F210" s="13">
        <v>12</v>
      </c>
      <c r="G210" s="14">
        <v>81.9</v>
      </c>
      <c r="H210" s="15">
        <f t="shared" si="9"/>
        <v>32.76</v>
      </c>
      <c r="I210" s="14">
        <v>81.46</v>
      </c>
      <c r="J210" s="15">
        <f t="shared" si="10"/>
        <v>48.876</v>
      </c>
      <c r="K210" s="18">
        <f t="shared" si="11"/>
        <v>81.636</v>
      </c>
      <c r="L210" s="12">
        <f t="array" ref="L210">SUMPRODUCT((E210=$E$3:$E$308)*(K210&lt;$K$3:$K$308))+1</f>
        <v>13</v>
      </c>
    </row>
    <row r="211" customHeight="1" spans="1:12">
      <c r="A211" s="16">
        <v>209</v>
      </c>
      <c r="B211" s="13" t="s">
        <v>438</v>
      </c>
      <c r="C211" s="13" t="s">
        <v>14</v>
      </c>
      <c r="D211" s="13" t="s">
        <v>439</v>
      </c>
      <c r="E211" s="13" t="s">
        <v>413</v>
      </c>
      <c r="F211" s="13">
        <v>12</v>
      </c>
      <c r="G211" s="14">
        <v>79.35</v>
      </c>
      <c r="H211" s="15">
        <f t="shared" si="9"/>
        <v>31.74</v>
      </c>
      <c r="I211" s="14">
        <v>82.98</v>
      </c>
      <c r="J211" s="15">
        <f t="shared" si="10"/>
        <v>49.788</v>
      </c>
      <c r="K211" s="18">
        <f t="shared" si="11"/>
        <v>81.528</v>
      </c>
      <c r="L211" s="12">
        <f t="array" ref="L211">SUMPRODUCT((E211=$E$3:$E$308)*(K211&lt;$K$3:$K$308))+1</f>
        <v>14</v>
      </c>
    </row>
    <row r="212" customHeight="1" spans="1:12">
      <c r="A212" s="12">
        <v>210</v>
      </c>
      <c r="B212" s="13" t="s">
        <v>440</v>
      </c>
      <c r="C212" s="13" t="s">
        <v>14</v>
      </c>
      <c r="D212" s="13" t="s">
        <v>441</v>
      </c>
      <c r="E212" s="13" t="s">
        <v>413</v>
      </c>
      <c r="F212" s="13">
        <v>12</v>
      </c>
      <c r="G212" s="14">
        <v>80.9</v>
      </c>
      <c r="H212" s="15">
        <f t="shared" si="9"/>
        <v>32.36</v>
      </c>
      <c r="I212" s="14">
        <v>81.92</v>
      </c>
      <c r="J212" s="15">
        <f t="shared" si="10"/>
        <v>49.152</v>
      </c>
      <c r="K212" s="18">
        <f t="shared" si="11"/>
        <v>81.512</v>
      </c>
      <c r="L212" s="12">
        <f t="array" ref="L212">SUMPRODUCT((E212=$E$3:$E$308)*(K212&lt;$K$3:$K$308))+1</f>
        <v>15</v>
      </c>
    </row>
    <row r="213" customHeight="1" spans="1:12">
      <c r="A213" s="12">
        <v>211</v>
      </c>
      <c r="B213" s="13" t="s">
        <v>442</v>
      </c>
      <c r="C213" s="13" t="s">
        <v>14</v>
      </c>
      <c r="D213" s="13" t="s">
        <v>443</v>
      </c>
      <c r="E213" s="13" t="s">
        <v>413</v>
      </c>
      <c r="F213" s="13">
        <v>12</v>
      </c>
      <c r="G213" s="14">
        <v>79.7</v>
      </c>
      <c r="H213" s="15">
        <f t="shared" si="9"/>
        <v>31.88</v>
      </c>
      <c r="I213" s="14">
        <v>82.54</v>
      </c>
      <c r="J213" s="15">
        <f t="shared" si="10"/>
        <v>49.524</v>
      </c>
      <c r="K213" s="18">
        <f t="shared" si="11"/>
        <v>81.404</v>
      </c>
      <c r="L213" s="12">
        <f t="array" ref="L213">SUMPRODUCT((E213=$E$3:$E$308)*(K213&lt;$K$3:$K$308))+1</f>
        <v>16</v>
      </c>
    </row>
    <row r="214" customHeight="1" spans="1:12">
      <c r="A214" s="16">
        <v>212</v>
      </c>
      <c r="B214" s="13" t="s">
        <v>444</v>
      </c>
      <c r="C214" s="13" t="s">
        <v>14</v>
      </c>
      <c r="D214" s="13" t="s">
        <v>445</v>
      </c>
      <c r="E214" s="13" t="s">
        <v>413</v>
      </c>
      <c r="F214" s="13">
        <v>12</v>
      </c>
      <c r="G214" s="14">
        <v>83.25</v>
      </c>
      <c r="H214" s="15">
        <f t="shared" si="9"/>
        <v>33.3</v>
      </c>
      <c r="I214" s="14">
        <v>79.84</v>
      </c>
      <c r="J214" s="15">
        <f t="shared" si="10"/>
        <v>47.904</v>
      </c>
      <c r="K214" s="18">
        <f t="shared" si="11"/>
        <v>81.204</v>
      </c>
      <c r="L214" s="12">
        <f t="array" ref="L214">SUMPRODUCT((E214=$E$3:$E$308)*(K214&lt;$K$3:$K$308))+1</f>
        <v>17</v>
      </c>
    </row>
    <row r="215" customHeight="1" spans="1:12">
      <c r="A215" s="12">
        <v>213</v>
      </c>
      <c r="B215" s="13" t="s">
        <v>446</v>
      </c>
      <c r="C215" s="13" t="s">
        <v>14</v>
      </c>
      <c r="D215" s="13" t="s">
        <v>447</v>
      </c>
      <c r="E215" s="13" t="s">
        <v>413</v>
      </c>
      <c r="F215" s="13">
        <v>12</v>
      </c>
      <c r="G215" s="14">
        <v>80</v>
      </c>
      <c r="H215" s="15">
        <f t="shared" si="9"/>
        <v>32</v>
      </c>
      <c r="I215" s="14">
        <v>81.98</v>
      </c>
      <c r="J215" s="15">
        <f t="shared" si="10"/>
        <v>49.188</v>
      </c>
      <c r="K215" s="18">
        <f t="shared" si="11"/>
        <v>81.188</v>
      </c>
      <c r="L215" s="12">
        <f t="array" ref="L215">SUMPRODUCT((E215=$E$3:$E$308)*(K215&lt;$K$3:$K$308))+1</f>
        <v>18</v>
      </c>
    </row>
    <row r="216" customHeight="1" spans="1:12">
      <c r="A216" s="12">
        <v>214</v>
      </c>
      <c r="B216" s="13" t="s">
        <v>448</v>
      </c>
      <c r="C216" s="13" t="s">
        <v>14</v>
      </c>
      <c r="D216" s="13" t="s">
        <v>449</v>
      </c>
      <c r="E216" s="13" t="s">
        <v>413</v>
      </c>
      <c r="F216" s="13">
        <v>12</v>
      </c>
      <c r="G216" s="14">
        <v>80.55</v>
      </c>
      <c r="H216" s="15">
        <f t="shared" si="9"/>
        <v>32.22</v>
      </c>
      <c r="I216" s="14">
        <v>81.36</v>
      </c>
      <c r="J216" s="15">
        <f t="shared" si="10"/>
        <v>48.816</v>
      </c>
      <c r="K216" s="18">
        <f t="shared" si="11"/>
        <v>81.036</v>
      </c>
      <c r="L216" s="12">
        <f t="array" ref="L216">SUMPRODUCT((E216=$E$3:$E$308)*(K216&lt;$K$3:$K$308))+1</f>
        <v>19</v>
      </c>
    </row>
    <row r="217" customHeight="1" spans="1:12">
      <c r="A217" s="16">
        <v>215</v>
      </c>
      <c r="B217" s="13" t="s">
        <v>450</v>
      </c>
      <c r="C217" s="13" t="s">
        <v>14</v>
      </c>
      <c r="D217" s="13" t="s">
        <v>451</v>
      </c>
      <c r="E217" s="13" t="s">
        <v>413</v>
      </c>
      <c r="F217" s="13">
        <v>12</v>
      </c>
      <c r="G217" s="14">
        <v>79.95</v>
      </c>
      <c r="H217" s="15">
        <f t="shared" si="9"/>
        <v>31.98</v>
      </c>
      <c r="I217" s="14">
        <v>81.68</v>
      </c>
      <c r="J217" s="15">
        <f t="shared" si="10"/>
        <v>49.008</v>
      </c>
      <c r="K217" s="18">
        <f t="shared" si="11"/>
        <v>80.988</v>
      </c>
      <c r="L217" s="12">
        <f t="array" ref="L217">SUMPRODUCT((E217=$E$3:$E$308)*(K217&lt;$K$3:$K$308))+1</f>
        <v>20</v>
      </c>
    </row>
    <row r="218" customHeight="1" spans="1:12">
      <c r="A218" s="12">
        <v>216</v>
      </c>
      <c r="B218" s="13" t="s">
        <v>452</v>
      </c>
      <c r="C218" s="13" t="s">
        <v>28</v>
      </c>
      <c r="D218" s="13" t="s">
        <v>453</v>
      </c>
      <c r="E218" s="13" t="s">
        <v>413</v>
      </c>
      <c r="F218" s="13">
        <v>12</v>
      </c>
      <c r="G218" s="14">
        <v>80.05</v>
      </c>
      <c r="H218" s="15">
        <f t="shared" si="9"/>
        <v>32.02</v>
      </c>
      <c r="I218" s="14">
        <v>81.44</v>
      </c>
      <c r="J218" s="15">
        <f t="shared" si="10"/>
        <v>48.864</v>
      </c>
      <c r="K218" s="18">
        <f t="shared" si="11"/>
        <v>80.884</v>
      </c>
      <c r="L218" s="12">
        <f t="array" ref="L218">SUMPRODUCT((E218=$E$3:$E$308)*(K218&lt;$K$3:$K$308))+1</f>
        <v>21</v>
      </c>
    </row>
    <row r="219" customHeight="1" spans="1:12">
      <c r="A219" s="12">
        <v>217</v>
      </c>
      <c r="B219" s="13" t="s">
        <v>454</v>
      </c>
      <c r="C219" s="13" t="s">
        <v>14</v>
      </c>
      <c r="D219" s="13" t="s">
        <v>455</v>
      </c>
      <c r="E219" s="13" t="s">
        <v>413</v>
      </c>
      <c r="F219" s="13">
        <v>12</v>
      </c>
      <c r="G219" s="14">
        <v>78.35</v>
      </c>
      <c r="H219" s="15">
        <f t="shared" si="9"/>
        <v>31.34</v>
      </c>
      <c r="I219" s="14">
        <v>82.5</v>
      </c>
      <c r="J219" s="15">
        <f t="shared" si="10"/>
        <v>49.5</v>
      </c>
      <c r="K219" s="18">
        <f t="shared" si="11"/>
        <v>80.84</v>
      </c>
      <c r="L219" s="12">
        <f t="array" ref="L219">SUMPRODUCT((E219=$E$3:$E$308)*(K219&lt;$K$3:$K$308))+1</f>
        <v>22</v>
      </c>
    </row>
    <row r="220" customHeight="1" spans="1:12">
      <c r="A220" s="16">
        <v>218</v>
      </c>
      <c r="B220" s="13" t="s">
        <v>456</v>
      </c>
      <c r="C220" s="13" t="s">
        <v>14</v>
      </c>
      <c r="D220" s="13" t="s">
        <v>457</v>
      </c>
      <c r="E220" s="13" t="s">
        <v>413</v>
      </c>
      <c r="F220" s="13">
        <v>12</v>
      </c>
      <c r="G220" s="14">
        <v>80.35</v>
      </c>
      <c r="H220" s="15">
        <f t="shared" si="9"/>
        <v>32.14</v>
      </c>
      <c r="I220" s="14">
        <v>81.06</v>
      </c>
      <c r="J220" s="15">
        <f t="shared" si="10"/>
        <v>48.636</v>
      </c>
      <c r="K220" s="18">
        <f t="shared" si="11"/>
        <v>80.776</v>
      </c>
      <c r="L220" s="12">
        <f t="array" ref="L220">SUMPRODUCT((E220=$E$3:$E$308)*(K220&lt;$K$3:$K$308))+1</f>
        <v>23</v>
      </c>
    </row>
    <row r="221" customHeight="1" spans="1:12">
      <c r="A221" s="12">
        <v>219</v>
      </c>
      <c r="B221" s="13" t="s">
        <v>458</v>
      </c>
      <c r="C221" s="13" t="s">
        <v>14</v>
      </c>
      <c r="D221" s="13" t="s">
        <v>459</v>
      </c>
      <c r="E221" s="13" t="s">
        <v>413</v>
      </c>
      <c r="F221" s="13">
        <v>12</v>
      </c>
      <c r="G221" s="14">
        <v>79</v>
      </c>
      <c r="H221" s="15">
        <f t="shared" si="9"/>
        <v>31.6</v>
      </c>
      <c r="I221" s="14">
        <v>81.76</v>
      </c>
      <c r="J221" s="15">
        <f t="shared" si="10"/>
        <v>49.056</v>
      </c>
      <c r="K221" s="18">
        <f t="shared" si="11"/>
        <v>80.656</v>
      </c>
      <c r="L221" s="12">
        <f t="array" ref="L221">SUMPRODUCT((E221=$E$3:$E$308)*(K221&lt;$K$3:$K$308))+1</f>
        <v>24</v>
      </c>
    </row>
    <row r="222" customHeight="1" spans="1:12">
      <c r="A222" s="12">
        <v>220</v>
      </c>
      <c r="B222" s="13" t="s">
        <v>460</v>
      </c>
      <c r="C222" s="13" t="s">
        <v>14</v>
      </c>
      <c r="D222" s="13" t="s">
        <v>461</v>
      </c>
      <c r="E222" s="13" t="s">
        <v>413</v>
      </c>
      <c r="F222" s="13">
        <v>12</v>
      </c>
      <c r="G222" s="14">
        <v>80</v>
      </c>
      <c r="H222" s="15">
        <f t="shared" si="9"/>
        <v>32</v>
      </c>
      <c r="I222" s="14">
        <v>80.9</v>
      </c>
      <c r="J222" s="15">
        <f t="shared" si="10"/>
        <v>48.54</v>
      </c>
      <c r="K222" s="18">
        <f t="shared" si="11"/>
        <v>80.54</v>
      </c>
      <c r="L222" s="12">
        <f t="array" ref="L222">SUMPRODUCT((E222=$E$3:$E$308)*(K222&lt;$K$3:$K$308))+1</f>
        <v>25</v>
      </c>
    </row>
    <row r="223" customHeight="1" spans="1:12">
      <c r="A223" s="16">
        <v>221</v>
      </c>
      <c r="B223" s="13" t="s">
        <v>462</v>
      </c>
      <c r="C223" s="13" t="s">
        <v>14</v>
      </c>
      <c r="D223" s="13" t="s">
        <v>463</v>
      </c>
      <c r="E223" s="13" t="s">
        <v>413</v>
      </c>
      <c r="F223" s="13">
        <v>12</v>
      </c>
      <c r="G223" s="14">
        <v>79.1</v>
      </c>
      <c r="H223" s="15">
        <f t="shared" si="9"/>
        <v>31.64</v>
      </c>
      <c r="I223" s="14">
        <v>81.42</v>
      </c>
      <c r="J223" s="15">
        <f t="shared" si="10"/>
        <v>48.852</v>
      </c>
      <c r="K223" s="18">
        <f t="shared" si="11"/>
        <v>80.492</v>
      </c>
      <c r="L223" s="12">
        <f t="array" ref="L223">SUMPRODUCT((E223=$E$3:$E$308)*(K223&lt;$K$3:$K$308))+1</f>
        <v>26</v>
      </c>
    </row>
    <row r="224" customHeight="1" spans="1:12">
      <c r="A224" s="12">
        <v>222</v>
      </c>
      <c r="B224" s="13" t="s">
        <v>464</v>
      </c>
      <c r="C224" s="13" t="s">
        <v>14</v>
      </c>
      <c r="D224" s="13" t="s">
        <v>465</v>
      </c>
      <c r="E224" s="13" t="s">
        <v>413</v>
      </c>
      <c r="F224" s="13">
        <v>12</v>
      </c>
      <c r="G224" s="14">
        <v>79.1</v>
      </c>
      <c r="H224" s="15">
        <f t="shared" si="9"/>
        <v>31.64</v>
      </c>
      <c r="I224" s="14">
        <v>81.22</v>
      </c>
      <c r="J224" s="15">
        <f t="shared" si="10"/>
        <v>48.732</v>
      </c>
      <c r="K224" s="18">
        <f t="shared" si="11"/>
        <v>80.372</v>
      </c>
      <c r="L224" s="12">
        <f t="array" ref="L224">SUMPRODUCT((E224=$E$3:$E$308)*(K224&lt;$K$3:$K$308))+1</f>
        <v>27</v>
      </c>
    </row>
    <row r="225" customHeight="1" spans="1:12">
      <c r="A225" s="12">
        <v>223</v>
      </c>
      <c r="B225" s="13" t="s">
        <v>466</v>
      </c>
      <c r="C225" s="13" t="s">
        <v>14</v>
      </c>
      <c r="D225" s="13" t="s">
        <v>467</v>
      </c>
      <c r="E225" s="13" t="s">
        <v>413</v>
      </c>
      <c r="F225" s="13">
        <v>12</v>
      </c>
      <c r="G225" s="14">
        <v>79.5</v>
      </c>
      <c r="H225" s="15">
        <f t="shared" si="9"/>
        <v>31.8</v>
      </c>
      <c r="I225" s="14">
        <v>80.68</v>
      </c>
      <c r="J225" s="15">
        <f t="shared" si="10"/>
        <v>48.408</v>
      </c>
      <c r="K225" s="18">
        <f t="shared" si="11"/>
        <v>80.208</v>
      </c>
      <c r="L225" s="12">
        <f t="array" ref="L225">SUMPRODUCT((E225=$E$3:$E$308)*(K225&lt;$K$3:$K$308))+1</f>
        <v>28</v>
      </c>
    </row>
    <row r="226" customHeight="1" spans="1:12">
      <c r="A226" s="16">
        <v>224</v>
      </c>
      <c r="B226" s="13" t="s">
        <v>468</v>
      </c>
      <c r="C226" s="13" t="s">
        <v>14</v>
      </c>
      <c r="D226" s="13" t="s">
        <v>469</v>
      </c>
      <c r="E226" s="13" t="s">
        <v>413</v>
      </c>
      <c r="F226" s="13">
        <v>12</v>
      </c>
      <c r="G226" s="14">
        <v>80.8</v>
      </c>
      <c r="H226" s="15">
        <f t="shared" si="9"/>
        <v>32.32</v>
      </c>
      <c r="I226" s="14">
        <v>79.36</v>
      </c>
      <c r="J226" s="15">
        <f t="shared" si="10"/>
        <v>47.616</v>
      </c>
      <c r="K226" s="18">
        <f t="shared" si="11"/>
        <v>79.936</v>
      </c>
      <c r="L226" s="12">
        <f t="array" ref="L226">SUMPRODUCT((E226=$E$3:$E$308)*(K226&lt;$K$3:$K$308))+1</f>
        <v>29</v>
      </c>
    </row>
    <row r="227" customHeight="1" spans="1:12">
      <c r="A227" s="12">
        <v>225</v>
      </c>
      <c r="B227" s="13" t="s">
        <v>470</v>
      </c>
      <c r="C227" s="13" t="s">
        <v>14</v>
      </c>
      <c r="D227" s="13" t="s">
        <v>471</v>
      </c>
      <c r="E227" s="13" t="s">
        <v>413</v>
      </c>
      <c r="F227" s="13">
        <v>12</v>
      </c>
      <c r="G227" s="14">
        <v>79.4</v>
      </c>
      <c r="H227" s="15">
        <f t="shared" si="9"/>
        <v>31.76</v>
      </c>
      <c r="I227" s="14">
        <v>80</v>
      </c>
      <c r="J227" s="15">
        <f t="shared" si="10"/>
        <v>48</v>
      </c>
      <c r="K227" s="18">
        <f t="shared" si="11"/>
        <v>79.76</v>
      </c>
      <c r="L227" s="12">
        <f t="array" ref="L227">SUMPRODUCT((E227=$E$3:$E$308)*(K227&lt;$K$3:$K$308))+1</f>
        <v>30</v>
      </c>
    </row>
    <row r="228" customHeight="1" spans="1:12">
      <c r="A228" s="12">
        <v>226</v>
      </c>
      <c r="B228" s="13" t="s">
        <v>472</v>
      </c>
      <c r="C228" s="13" t="s">
        <v>14</v>
      </c>
      <c r="D228" s="13" t="s">
        <v>473</v>
      </c>
      <c r="E228" s="13" t="s">
        <v>413</v>
      </c>
      <c r="F228" s="13">
        <v>12</v>
      </c>
      <c r="G228" s="14">
        <v>80.25</v>
      </c>
      <c r="H228" s="15">
        <f t="shared" si="9"/>
        <v>32.1</v>
      </c>
      <c r="I228" s="14">
        <v>78.92</v>
      </c>
      <c r="J228" s="15">
        <f t="shared" si="10"/>
        <v>47.352</v>
      </c>
      <c r="K228" s="18">
        <f t="shared" si="11"/>
        <v>79.452</v>
      </c>
      <c r="L228" s="12">
        <f t="array" ref="L228">SUMPRODUCT((E228=$E$3:$E$308)*(K228&lt;$K$3:$K$308))+1</f>
        <v>31</v>
      </c>
    </row>
    <row r="229" customHeight="1" spans="1:12">
      <c r="A229" s="16">
        <v>227</v>
      </c>
      <c r="B229" s="13" t="s">
        <v>474</v>
      </c>
      <c r="C229" s="13" t="s">
        <v>14</v>
      </c>
      <c r="D229" s="13" t="s">
        <v>475</v>
      </c>
      <c r="E229" s="13" t="s">
        <v>413</v>
      </c>
      <c r="F229" s="13">
        <v>12</v>
      </c>
      <c r="G229" s="14">
        <v>78.95</v>
      </c>
      <c r="H229" s="15">
        <f t="shared" si="9"/>
        <v>31.58</v>
      </c>
      <c r="I229" s="14">
        <v>79.6</v>
      </c>
      <c r="J229" s="15">
        <f t="shared" si="10"/>
        <v>47.76</v>
      </c>
      <c r="K229" s="18">
        <f t="shared" si="11"/>
        <v>79.34</v>
      </c>
      <c r="L229" s="12">
        <f t="array" ref="L229">SUMPRODUCT((E229=$E$3:$E$308)*(K229&lt;$K$3:$K$308))+1</f>
        <v>32</v>
      </c>
    </row>
    <row r="230" customHeight="1" spans="1:12">
      <c r="A230" s="12">
        <v>228</v>
      </c>
      <c r="B230" s="13" t="s">
        <v>476</v>
      </c>
      <c r="C230" s="13" t="s">
        <v>14</v>
      </c>
      <c r="D230" s="13" t="s">
        <v>477</v>
      </c>
      <c r="E230" s="13" t="s">
        <v>413</v>
      </c>
      <c r="F230" s="13">
        <v>12</v>
      </c>
      <c r="G230" s="14">
        <v>79.25</v>
      </c>
      <c r="H230" s="15">
        <f t="shared" si="9"/>
        <v>31.7</v>
      </c>
      <c r="I230" s="14">
        <v>78.72</v>
      </c>
      <c r="J230" s="15">
        <f t="shared" si="10"/>
        <v>47.232</v>
      </c>
      <c r="K230" s="18">
        <f t="shared" si="11"/>
        <v>78.932</v>
      </c>
      <c r="L230" s="12">
        <f t="array" ref="L230">SUMPRODUCT((E230=$E$3:$E$308)*(K230&lt;$K$3:$K$308))+1</f>
        <v>33</v>
      </c>
    </row>
    <row r="231" customHeight="1" spans="1:12">
      <c r="A231" s="12">
        <v>229</v>
      </c>
      <c r="B231" s="13" t="s">
        <v>478</v>
      </c>
      <c r="C231" s="13" t="s">
        <v>14</v>
      </c>
      <c r="D231" s="13" t="s">
        <v>479</v>
      </c>
      <c r="E231" s="13" t="s">
        <v>413</v>
      </c>
      <c r="F231" s="13">
        <v>12</v>
      </c>
      <c r="G231" s="14">
        <v>79.75</v>
      </c>
      <c r="H231" s="15">
        <f t="shared" si="9"/>
        <v>31.9</v>
      </c>
      <c r="I231" s="14">
        <v>77.2</v>
      </c>
      <c r="J231" s="15">
        <f t="shared" si="10"/>
        <v>46.32</v>
      </c>
      <c r="K231" s="18">
        <f t="shared" si="11"/>
        <v>78.22</v>
      </c>
      <c r="L231" s="12">
        <f t="array" ref="L231">SUMPRODUCT((E231=$E$3:$E$308)*(K231&lt;$K$3:$K$308))+1</f>
        <v>34</v>
      </c>
    </row>
    <row r="232" customHeight="1" spans="1:12">
      <c r="A232" s="16">
        <v>230</v>
      </c>
      <c r="B232" s="13" t="s">
        <v>480</v>
      </c>
      <c r="C232" s="13" t="s">
        <v>14</v>
      </c>
      <c r="D232" s="13" t="s">
        <v>481</v>
      </c>
      <c r="E232" s="13" t="s">
        <v>413</v>
      </c>
      <c r="F232" s="13">
        <v>12</v>
      </c>
      <c r="G232" s="14">
        <v>78.95</v>
      </c>
      <c r="H232" s="15">
        <f t="shared" si="9"/>
        <v>31.58</v>
      </c>
      <c r="I232" s="14">
        <v>74.66</v>
      </c>
      <c r="J232" s="15">
        <f t="shared" si="10"/>
        <v>44.796</v>
      </c>
      <c r="K232" s="18">
        <f t="shared" si="11"/>
        <v>76.376</v>
      </c>
      <c r="L232" s="12">
        <f t="array" ref="L232">SUMPRODUCT((E232=$E$3:$E$308)*(K232&lt;$K$3:$K$308))+1</f>
        <v>35</v>
      </c>
    </row>
    <row r="233" customHeight="1" spans="1:12">
      <c r="A233" s="12">
        <v>231</v>
      </c>
      <c r="B233" s="13" t="s">
        <v>482</v>
      </c>
      <c r="C233" s="13" t="s">
        <v>14</v>
      </c>
      <c r="D233" s="13" t="s">
        <v>483</v>
      </c>
      <c r="E233" s="13" t="s">
        <v>413</v>
      </c>
      <c r="F233" s="13">
        <v>12</v>
      </c>
      <c r="G233" s="14">
        <v>78.7</v>
      </c>
      <c r="H233" s="15">
        <f t="shared" si="9"/>
        <v>31.48</v>
      </c>
      <c r="I233" s="14">
        <v>72.76</v>
      </c>
      <c r="J233" s="15">
        <f t="shared" si="10"/>
        <v>43.656</v>
      </c>
      <c r="K233" s="18">
        <f t="shared" si="11"/>
        <v>75.136</v>
      </c>
      <c r="L233" s="12">
        <f t="array" ref="L233">SUMPRODUCT((E233=$E$3:$E$308)*(K233&lt;$K$3:$K$308))+1</f>
        <v>36</v>
      </c>
    </row>
    <row r="234" customHeight="1" spans="1:12">
      <c r="A234" s="12">
        <v>232</v>
      </c>
      <c r="B234" s="13" t="s">
        <v>484</v>
      </c>
      <c r="C234" s="13" t="s">
        <v>14</v>
      </c>
      <c r="D234" s="13" t="s">
        <v>485</v>
      </c>
      <c r="E234" s="13" t="s">
        <v>486</v>
      </c>
      <c r="F234" s="13">
        <v>10</v>
      </c>
      <c r="G234" s="14">
        <v>81.8</v>
      </c>
      <c r="H234" s="15">
        <f t="shared" si="9"/>
        <v>32.72</v>
      </c>
      <c r="I234" s="14">
        <v>84.56</v>
      </c>
      <c r="J234" s="15">
        <f t="shared" si="10"/>
        <v>50.736</v>
      </c>
      <c r="K234" s="18">
        <f t="shared" si="11"/>
        <v>83.456</v>
      </c>
      <c r="L234" s="12">
        <f t="array" ref="L234">SUMPRODUCT((E234=$E$3:$E$308)*(K234&lt;$K$3:$K$308))+1</f>
        <v>1</v>
      </c>
    </row>
    <row r="235" customHeight="1" spans="1:12">
      <c r="A235" s="16">
        <v>233</v>
      </c>
      <c r="B235" s="13" t="s">
        <v>487</v>
      </c>
      <c r="C235" s="13" t="s">
        <v>14</v>
      </c>
      <c r="D235" s="13" t="s">
        <v>488</v>
      </c>
      <c r="E235" s="13" t="s">
        <v>486</v>
      </c>
      <c r="F235" s="13">
        <v>10</v>
      </c>
      <c r="G235" s="14">
        <v>83.8</v>
      </c>
      <c r="H235" s="15">
        <f t="shared" si="9"/>
        <v>33.52</v>
      </c>
      <c r="I235" s="14">
        <v>83.2</v>
      </c>
      <c r="J235" s="15">
        <f t="shared" si="10"/>
        <v>49.92</v>
      </c>
      <c r="K235" s="18">
        <f t="shared" si="11"/>
        <v>83.44</v>
      </c>
      <c r="L235" s="12">
        <f t="array" ref="L235">SUMPRODUCT((E235=$E$3:$E$308)*(K235&lt;$K$3:$K$308))+1</f>
        <v>2</v>
      </c>
    </row>
    <row r="236" customHeight="1" spans="1:12">
      <c r="A236" s="12">
        <v>234</v>
      </c>
      <c r="B236" s="13" t="s">
        <v>489</v>
      </c>
      <c r="C236" s="13" t="s">
        <v>14</v>
      </c>
      <c r="D236" s="13" t="s">
        <v>490</v>
      </c>
      <c r="E236" s="13" t="s">
        <v>486</v>
      </c>
      <c r="F236" s="13">
        <v>10</v>
      </c>
      <c r="G236" s="14">
        <v>82.9</v>
      </c>
      <c r="H236" s="15">
        <f t="shared" si="9"/>
        <v>33.16</v>
      </c>
      <c r="I236" s="14">
        <v>83.8</v>
      </c>
      <c r="J236" s="15">
        <f t="shared" si="10"/>
        <v>50.28</v>
      </c>
      <c r="K236" s="18">
        <f t="shared" si="11"/>
        <v>83.44</v>
      </c>
      <c r="L236" s="12" cm="1">
        <f t="array" ref="L236">SUMPRODUCT((E236=$E$3:$E$308)*(K236&lt;$K$3:$K$308))+1</f>
        <v>2</v>
      </c>
    </row>
    <row r="237" customHeight="1" spans="1:12">
      <c r="A237" s="12">
        <v>235</v>
      </c>
      <c r="B237" s="13" t="s">
        <v>491</v>
      </c>
      <c r="C237" s="13" t="s">
        <v>14</v>
      </c>
      <c r="D237" s="13" t="s">
        <v>492</v>
      </c>
      <c r="E237" s="13" t="s">
        <v>486</v>
      </c>
      <c r="F237" s="13">
        <v>10</v>
      </c>
      <c r="G237" s="14">
        <v>82.55</v>
      </c>
      <c r="H237" s="15">
        <f t="shared" si="9"/>
        <v>33.02</v>
      </c>
      <c r="I237" s="14">
        <v>83.82</v>
      </c>
      <c r="J237" s="15">
        <f t="shared" si="10"/>
        <v>50.292</v>
      </c>
      <c r="K237" s="18">
        <f t="shared" si="11"/>
        <v>83.312</v>
      </c>
      <c r="L237" s="12" cm="1">
        <f t="array" ref="L237">SUMPRODUCT((E237=$E$3:$E$308)*(K237&lt;$K$3:$K$308))+1</f>
        <v>4</v>
      </c>
    </row>
    <row r="238" customHeight="1" spans="1:12">
      <c r="A238" s="16">
        <v>236</v>
      </c>
      <c r="B238" s="13" t="s">
        <v>493</v>
      </c>
      <c r="C238" s="13" t="s">
        <v>14</v>
      </c>
      <c r="D238" s="13" t="s">
        <v>494</v>
      </c>
      <c r="E238" s="13" t="s">
        <v>486</v>
      </c>
      <c r="F238" s="13">
        <v>10</v>
      </c>
      <c r="G238" s="14">
        <v>81.85</v>
      </c>
      <c r="H238" s="15">
        <f t="shared" si="9"/>
        <v>32.74</v>
      </c>
      <c r="I238" s="14">
        <v>84.12</v>
      </c>
      <c r="J238" s="15">
        <f t="shared" si="10"/>
        <v>50.472</v>
      </c>
      <c r="K238" s="18">
        <f t="shared" si="11"/>
        <v>83.212</v>
      </c>
      <c r="L238" s="12">
        <f t="array" ref="L238">SUMPRODUCT((E238=$E$3:$E$308)*(K238&lt;$K$3:$K$308))+1</f>
        <v>5</v>
      </c>
    </row>
    <row r="239" customHeight="1" spans="1:12">
      <c r="A239" s="12">
        <v>237</v>
      </c>
      <c r="B239" s="13" t="s">
        <v>495</v>
      </c>
      <c r="C239" s="13" t="s">
        <v>14</v>
      </c>
      <c r="D239" s="13" t="s">
        <v>496</v>
      </c>
      <c r="E239" s="13" t="s">
        <v>486</v>
      </c>
      <c r="F239" s="13">
        <v>10</v>
      </c>
      <c r="G239" s="14">
        <v>83.7</v>
      </c>
      <c r="H239" s="15">
        <f t="shared" si="9"/>
        <v>33.48</v>
      </c>
      <c r="I239" s="14">
        <v>82.8</v>
      </c>
      <c r="J239" s="15">
        <f t="shared" si="10"/>
        <v>49.68</v>
      </c>
      <c r="K239" s="18">
        <f t="shared" si="11"/>
        <v>83.16</v>
      </c>
      <c r="L239" s="12">
        <f t="array" ref="L239">SUMPRODUCT((E239=$E$3:$E$308)*(K239&lt;$K$3:$K$308))+1</f>
        <v>6</v>
      </c>
    </row>
    <row r="240" customHeight="1" spans="1:12">
      <c r="A240" s="12">
        <v>238</v>
      </c>
      <c r="B240" s="13" t="s">
        <v>497</v>
      </c>
      <c r="C240" s="13" t="s">
        <v>14</v>
      </c>
      <c r="D240" s="13" t="s">
        <v>498</v>
      </c>
      <c r="E240" s="13" t="s">
        <v>486</v>
      </c>
      <c r="F240" s="13">
        <v>10</v>
      </c>
      <c r="G240" s="14">
        <v>80.35</v>
      </c>
      <c r="H240" s="15">
        <f t="shared" si="9"/>
        <v>32.14</v>
      </c>
      <c r="I240" s="14">
        <v>84.8</v>
      </c>
      <c r="J240" s="15">
        <f t="shared" si="10"/>
        <v>50.88</v>
      </c>
      <c r="K240" s="18">
        <f t="shared" si="11"/>
        <v>83.02</v>
      </c>
      <c r="L240" s="12">
        <f t="array" ref="L240">SUMPRODUCT((E240=$E$3:$E$308)*(K240&lt;$K$3:$K$308))+1</f>
        <v>7</v>
      </c>
    </row>
    <row r="241" customHeight="1" spans="1:12">
      <c r="A241" s="16">
        <v>239</v>
      </c>
      <c r="B241" s="13" t="s">
        <v>499</v>
      </c>
      <c r="C241" s="13" t="s">
        <v>14</v>
      </c>
      <c r="D241" s="13" t="s">
        <v>500</v>
      </c>
      <c r="E241" s="13" t="s">
        <v>486</v>
      </c>
      <c r="F241" s="13">
        <v>10</v>
      </c>
      <c r="G241" s="14">
        <v>82.55</v>
      </c>
      <c r="H241" s="15">
        <f t="shared" si="9"/>
        <v>33.02</v>
      </c>
      <c r="I241" s="14">
        <v>82.58</v>
      </c>
      <c r="J241" s="15">
        <f t="shared" si="10"/>
        <v>49.548</v>
      </c>
      <c r="K241" s="18">
        <f t="shared" si="11"/>
        <v>82.568</v>
      </c>
      <c r="L241" s="12">
        <f t="array" ref="L241">SUMPRODUCT((E241=$E$3:$E$308)*(K241&lt;$K$3:$K$308))+1</f>
        <v>8</v>
      </c>
    </row>
    <row r="242" customHeight="1" spans="1:12">
      <c r="A242" s="12">
        <v>240</v>
      </c>
      <c r="B242" s="13" t="s">
        <v>501</v>
      </c>
      <c r="C242" s="13" t="s">
        <v>14</v>
      </c>
      <c r="D242" s="13" t="s">
        <v>502</v>
      </c>
      <c r="E242" s="13" t="s">
        <v>486</v>
      </c>
      <c r="F242" s="13">
        <v>10</v>
      </c>
      <c r="G242" s="14">
        <v>80.6</v>
      </c>
      <c r="H242" s="15">
        <f t="shared" si="9"/>
        <v>32.24</v>
      </c>
      <c r="I242" s="14">
        <v>83.74</v>
      </c>
      <c r="J242" s="15">
        <f t="shared" si="10"/>
        <v>50.244</v>
      </c>
      <c r="K242" s="18">
        <f t="shared" si="11"/>
        <v>82.484</v>
      </c>
      <c r="L242" s="12">
        <f t="array" ref="L242">SUMPRODUCT((E242=$E$3:$E$308)*(K242&lt;$K$3:$K$308))+1</f>
        <v>9</v>
      </c>
    </row>
    <row r="243" customHeight="1" spans="1:12">
      <c r="A243" s="12">
        <v>241</v>
      </c>
      <c r="B243" s="13" t="s">
        <v>503</v>
      </c>
      <c r="C243" s="13" t="s">
        <v>14</v>
      </c>
      <c r="D243" s="13" t="s">
        <v>504</v>
      </c>
      <c r="E243" s="13" t="s">
        <v>486</v>
      </c>
      <c r="F243" s="13">
        <v>10</v>
      </c>
      <c r="G243" s="14">
        <v>82.15</v>
      </c>
      <c r="H243" s="15">
        <f t="shared" si="9"/>
        <v>32.86</v>
      </c>
      <c r="I243" s="14">
        <v>82.68</v>
      </c>
      <c r="J243" s="15">
        <f t="shared" si="10"/>
        <v>49.608</v>
      </c>
      <c r="K243" s="18">
        <f t="shared" si="11"/>
        <v>82.468</v>
      </c>
      <c r="L243" s="12">
        <f t="array" ref="L243">SUMPRODUCT((E243=$E$3:$E$308)*(K243&lt;$K$3:$K$308))+1</f>
        <v>10</v>
      </c>
    </row>
    <row r="244" customHeight="1" spans="1:12">
      <c r="A244" s="16">
        <v>242</v>
      </c>
      <c r="B244" s="13" t="s">
        <v>505</v>
      </c>
      <c r="C244" s="13" t="s">
        <v>14</v>
      </c>
      <c r="D244" s="13" t="s">
        <v>506</v>
      </c>
      <c r="E244" s="13" t="s">
        <v>486</v>
      </c>
      <c r="F244" s="13">
        <v>10</v>
      </c>
      <c r="G244" s="14">
        <v>82.5</v>
      </c>
      <c r="H244" s="15">
        <f t="shared" si="9"/>
        <v>33</v>
      </c>
      <c r="I244" s="14">
        <v>82.2</v>
      </c>
      <c r="J244" s="15">
        <f t="shared" si="10"/>
        <v>49.32</v>
      </c>
      <c r="K244" s="18">
        <f t="shared" si="11"/>
        <v>82.32</v>
      </c>
      <c r="L244" s="12">
        <f t="array" ref="L244">SUMPRODUCT((E244=$E$3:$E$308)*(K244&lt;$K$3:$K$308))+1</f>
        <v>11</v>
      </c>
    </row>
    <row r="245" customHeight="1" spans="1:12">
      <c r="A245" s="12">
        <v>243</v>
      </c>
      <c r="B245" s="13" t="s">
        <v>507</v>
      </c>
      <c r="C245" s="13" t="s">
        <v>14</v>
      </c>
      <c r="D245" s="13" t="s">
        <v>508</v>
      </c>
      <c r="E245" s="13" t="s">
        <v>486</v>
      </c>
      <c r="F245" s="13">
        <v>10</v>
      </c>
      <c r="G245" s="14">
        <v>82.5</v>
      </c>
      <c r="H245" s="15">
        <f t="shared" si="9"/>
        <v>33</v>
      </c>
      <c r="I245" s="14">
        <v>82.06</v>
      </c>
      <c r="J245" s="15">
        <f t="shared" si="10"/>
        <v>49.236</v>
      </c>
      <c r="K245" s="18">
        <f t="shared" si="11"/>
        <v>82.236</v>
      </c>
      <c r="L245" s="12">
        <f t="array" ref="L245">SUMPRODUCT((E245=$E$3:$E$308)*(K245&lt;$K$3:$K$308))+1</f>
        <v>12</v>
      </c>
    </row>
    <row r="246" customHeight="1" spans="1:12">
      <c r="A246" s="12">
        <v>244</v>
      </c>
      <c r="B246" s="13" t="s">
        <v>509</v>
      </c>
      <c r="C246" s="13" t="s">
        <v>14</v>
      </c>
      <c r="D246" s="13" t="s">
        <v>510</v>
      </c>
      <c r="E246" s="13" t="s">
        <v>486</v>
      </c>
      <c r="F246" s="13">
        <v>10</v>
      </c>
      <c r="G246" s="14">
        <v>82</v>
      </c>
      <c r="H246" s="15">
        <f t="shared" si="9"/>
        <v>32.8</v>
      </c>
      <c r="I246" s="14">
        <v>81.98</v>
      </c>
      <c r="J246" s="15">
        <f t="shared" si="10"/>
        <v>49.188</v>
      </c>
      <c r="K246" s="18">
        <f t="shared" si="11"/>
        <v>81.988</v>
      </c>
      <c r="L246" s="12">
        <f t="array" ref="L246">SUMPRODUCT((E246=$E$3:$E$308)*(K246&lt;$K$3:$K$308))+1</f>
        <v>13</v>
      </c>
    </row>
    <row r="247" customHeight="1" spans="1:12">
      <c r="A247" s="16">
        <v>245</v>
      </c>
      <c r="B247" s="13" t="s">
        <v>511</v>
      </c>
      <c r="C247" s="13" t="s">
        <v>14</v>
      </c>
      <c r="D247" s="13" t="s">
        <v>512</v>
      </c>
      <c r="E247" s="13" t="s">
        <v>486</v>
      </c>
      <c r="F247" s="13">
        <v>10</v>
      </c>
      <c r="G247" s="14">
        <v>81.55</v>
      </c>
      <c r="H247" s="15">
        <f t="shared" si="9"/>
        <v>32.62</v>
      </c>
      <c r="I247" s="14">
        <v>82.02</v>
      </c>
      <c r="J247" s="15">
        <f t="shared" si="10"/>
        <v>49.212</v>
      </c>
      <c r="K247" s="18">
        <f t="shared" si="11"/>
        <v>81.832</v>
      </c>
      <c r="L247" s="12">
        <f t="array" ref="L247">SUMPRODUCT((E247=$E$3:$E$308)*(K247&lt;$K$3:$K$308))+1</f>
        <v>14</v>
      </c>
    </row>
    <row r="248" customHeight="1" spans="1:12">
      <c r="A248" s="12">
        <v>246</v>
      </c>
      <c r="B248" s="13" t="s">
        <v>513</v>
      </c>
      <c r="C248" s="13" t="s">
        <v>14</v>
      </c>
      <c r="D248" s="13" t="s">
        <v>514</v>
      </c>
      <c r="E248" s="13" t="s">
        <v>486</v>
      </c>
      <c r="F248" s="13">
        <v>10</v>
      </c>
      <c r="G248" s="14">
        <v>80.35</v>
      </c>
      <c r="H248" s="15">
        <f t="shared" si="9"/>
        <v>32.14</v>
      </c>
      <c r="I248" s="14">
        <v>82.7</v>
      </c>
      <c r="J248" s="15">
        <f t="shared" si="10"/>
        <v>49.62</v>
      </c>
      <c r="K248" s="18">
        <f t="shared" si="11"/>
        <v>81.76</v>
      </c>
      <c r="L248" s="12">
        <f t="array" ref="L248">SUMPRODUCT((E248=$E$3:$E$308)*(K248&lt;$K$3:$K$308))+1</f>
        <v>15</v>
      </c>
    </row>
    <row r="249" customHeight="1" spans="1:12">
      <c r="A249" s="12">
        <v>247</v>
      </c>
      <c r="B249" s="13" t="s">
        <v>515</v>
      </c>
      <c r="C249" s="13" t="s">
        <v>14</v>
      </c>
      <c r="D249" s="13" t="s">
        <v>516</v>
      </c>
      <c r="E249" s="13" t="s">
        <v>486</v>
      </c>
      <c r="F249" s="13">
        <v>10</v>
      </c>
      <c r="G249" s="14">
        <v>81.5</v>
      </c>
      <c r="H249" s="15">
        <f t="shared" si="9"/>
        <v>32.6</v>
      </c>
      <c r="I249" s="14">
        <v>81.86</v>
      </c>
      <c r="J249" s="15">
        <f t="shared" si="10"/>
        <v>49.116</v>
      </c>
      <c r="K249" s="18">
        <f t="shared" si="11"/>
        <v>81.716</v>
      </c>
      <c r="L249" s="12">
        <f t="array" ref="L249">SUMPRODUCT((E249=$E$3:$E$308)*(K249&lt;$K$3:$K$308))+1</f>
        <v>16</v>
      </c>
    </row>
    <row r="250" customHeight="1" spans="1:12">
      <c r="A250" s="16">
        <v>248</v>
      </c>
      <c r="B250" s="13" t="s">
        <v>517</v>
      </c>
      <c r="C250" s="13" t="s">
        <v>14</v>
      </c>
      <c r="D250" s="13" t="s">
        <v>518</v>
      </c>
      <c r="E250" s="13" t="s">
        <v>486</v>
      </c>
      <c r="F250" s="13">
        <v>10</v>
      </c>
      <c r="G250" s="14">
        <v>79.5</v>
      </c>
      <c r="H250" s="15">
        <f t="shared" si="9"/>
        <v>31.8</v>
      </c>
      <c r="I250" s="14">
        <v>83.18</v>
      </c>
      <c r="J250" s="15">
        <f t="shared" si="10"/>
        <v>49.908</v>
      </c>
      <c r="K250" s="18">
        <f t="shared" si="11"/>
        <v>81.708</v>
      </c>
      <c r="L250" s="12">
        <f t="array" ref="L250">SUMPRODUCT((E250=$E$3:$E$308)*(K250&lt;$K$3:$K$308))+1</f>
        <v>17</v>
      </c>
    </row>
    <row r="251" customHeight="1" spans="1:12">
      <c r="A251" s="12">
        <v>249</v>
      </c>
      <c r="B251" s="13" t="s">
        <v>519</v>
      </c>
      <c r="C251" s="13" t="s">
        <v>14</v>
      </c>
      <c r="D251" s="13" t="s">
        <v>520</v>
      </c>
      <c r="E251" s="13" t="s">
        <v>486</v>
      </c>
      <c r="F251" s="13">
        <v>10</v>
      </c>
      <c r="G251" s="14">
        <v>81.3</v>
      </c>
      <c r="H251" s="15">
        <f t="shared" si="9"/>
        <v>32.52</v>
      </c>
      <c r="I251" s="14">
        <v>81.62</v>
      </c>
      <c r="J251" s="15">
        <f t="shared" si="10"/>
        <v>48.972</v>
      </c>
      <c r="K251" s="18">
        <f t="shared" si="11"/>
        <v>81.492</v>
      </c>
      <c r="L251" s="12">
        <f t="array" ref="L251">SUMPRODUCT((E251=$E$3:$E$308)*(K251&lt;$K$3:$K$308))+1</f>
        <v>18</v>
      </c>
    </row>
    <row r="252" customHeight="1" spans="1:12">
      <c r="A252" s="12">
        <v>250</v>
      </c>
      <c r="B252" s="13" t="s">
        <v>521</v>
      </c>
      <c r="C252" s="13" t="s">
        <v>14</v>
      </c>
      <c r="D252" s="13" t="s">
        <v>522</v>
      </c>
      <c r="E252" s="13" t="s">
        <v>486</v>
      </c>
      <c r="F252" s="13">
        <v>10</v>
      </c>
      <c r="G252" s="14">
        <v>81.05</v>
      </c>
      <c r="H252" s="15">
        <f t="shared" si="9"/>
        <v>32.42</v>
      </c>
      <c r="I252" s="14">
        <v>81.74</v>
      </c>
      <c r="J252" s="15">
        <f t="shared" si="10"/>
        <v>49.044</v>
      </c>
      <c r="K252" s="18">
        <f t="shared" si="11"/>
        <v>81.464</v>
      </c>
      <c r="L252" s="12">
        <f t="array" ref="L252">SUMPRODUCT((E252=$E$3:$E$308)*(K252&lt;$K$3:$K$308))+1</f>
        <v>19</v>
      </c>
    </row>
    <row r="253" customHeight="1" spans="1:12">
      <c r="A253" s="16">
        <v>251</v>
      </c>
      <c r="B253" s="13" t="s">
        <v>523</v>
      </c>
      <c r="C253" s="13" t="s">
        <v>14</v>
      </c>
      <c r="D253" s="13" t="s">
        <v>524</v>
      </c>
      <c r="E253" s="13" t="s">
        <v>486</v>
      </c>
      <c r="F253" s="13">
        <v>10</v>
      </c>
      <c r="G253" s="14">
        <v>81.55</v>
      </c>
      <c r="H253" s="15">
        <f t="shared" si="9"/>
        <v>32.62</v>
      </c>
      <c r="I253" s="14">
        <v>81.36</v>
      </c>
      <c r="J253" s="15">
        <f t="shared" si="10"/>
        <v>48.816</v>
      </c>
      <c r="K253" s="18">
        <f t="shared" si="11"/>
        <v>81.436</v>
      </c>
      <c r="L253" s="12">
        <f t="array" ref="L253">SUMPRODUCT((E253=$E$3:$E$308)*(K253&lt;$K$3:$K$308))+1</f>
        <v>20</v>
      </c>
    </row>
    <row r="254" customHeight="1" spans="1:12">
      <c r="A254" s="12">
        <v>252</v>
      </c>
      <c r="B254" s="13" t="s">
        <v>525</v>
      </c>
      <c r="C254" s="13" t="s">
        <v>14</v>
      </c>
      <c r="D254" s="13" t="s">
        <v>526</v>
      </c>
      <c r="E254" s="13" t="s">
        <v>486</v>
      </c>
      <c r="F254" s="13">
        <v>10</v>
      </c>
      <c r="G254" s="14">
        <v>79.65</v>
      </c>
      <c r="H254" s="15">
        <f t="shared" si="9"/>
        <v>31.86</v>
      </c>
      <c r="I254" s="14">
        <v>81.52</v>
      </c>
      <c r="J254" s="15">
        <f t="shared" si="10"/>
        <v>48.912</v>
      </c>
      <c r="K254" s="18">
        <f t="shared" si="11"/>
        <v>80.772</v>
      </c>
      <c r="L254" s="12">
        <f t="array" ref="L254">SUMPRODUCT((E254=$E$3:$E$308)*(K254&lt;$K$3:$K$308))+1</f>
        <v>21</v>
      </c>
    </row>
    <row r="255" customHeight="1" spans="1:12">
      <c r="A255" s="12">
        <v>253</v>
      </c>
      <c r="B255" s="13" t="s">
        <v>527</v>
      </c>
      <c r="C255" s="13" t="s">
        <v>14</v>
      </c>
      <c r="D255" s="13" t="s">
        <v>528</v>
      </c>
      <c r="E255" s="13" t="s">
        <v>486</v>
      </c>
      <c r="F255" s="13">
        <v>10</v>
      </c>
      <c r="G255" s="14">
        <v>80.9</v>
      </c>
      <c r="H255" s="15">
        <f t="shared" si="9"/>
        <v>32.36</v>
      </c>
      <c r="I255" s="14">
        <v>80.6</v>
      </c>
      <c r="J255" s="15">
        <f t="shared" si="10"/>
        <v>48.36</v>
      </c>
      <c r="K255" s="18">
        <f t="shared" si="11"/>
        <v>80.72</v>
      </c>
      <c r="L255" s="12">
        <f t="array" ref="L255">SUMPRODUCT((E255=$E$3:$E$308)*(K255&lt;$K$3:$K$308))+1</f>
        <v>22</v>
      </c>
    </row>
    <row r="256" customHeight="1" spans="1:12">
      <c r="A256" s="16">
        <v>254</v>
      </c>
      <c r="B256" s="13" t="s">
        <v>529</v>
      </c>
      <c r="C256" s="13" t="s">
        <v>14</v>
      </c>
      <c r="D256" s="13" t="s">
        <v>530</v>
      </c>
      <c r="E256" s="13" t="s">
        <v>486</v>
      </c>
      <c r="F256" s="13">
        <v>10</v>
      </c>
      <c r="G256" s="14">
        <v>79.45</v>
      </c>
      <c r="H256" s="15">
        <f t="shared" si="9"/>
        <v>31.78</v>
      </c>
      <c r="I256" s="14">
        <v>80.86</v>
      </c>
      <c r="J256" s="15">
        <f t="shared" si="10"/>
        <v>48.516</v>
      </c>
      <c r="K256" s="18">
        <f t="shared" si="11"/>
        <v>80.296</v>
      </c>
      <c r="L256" s="12">
        <f t="array" ref="L256">SUMPRODUCT((E256=$E$3:$E$308)*(K256&lt;$K$3:$K$308))+1</f>
        <v>23</v>
      </c>
    </row>
    <row r="257" customHeight="1" spans="1:12">
      <c r="A257" s="12">
        <v>255</v>
      </c>
      <c r="B257" s="13" t="s">
        <v>531</v>
      </c>
      <c r="C257" s="13" t="s">
        <v>14</v>
      </c>
      <c r="D257" s="13" t="s">
        <v>532</v>
      </c>
      <c r="E257" s="13" t="s">
        <v>486</v>
      </c>
      <c r="F257" s="13">
        <v>10</v>
      </c>
      <c r="G257" s="14">
        <v>79.85</v>
      </c>
      <c r="H257" s="15">
        <f t="shared" si="9"/>
        <v>31.94</v>
      </c>
      <c r="I257" s="14">
        <v>80.1</v>
      </c>
      <c r="J257" s="15">
        <f t="shared" si="10"/>
        <v>48.06</v>
      </c>
      <c r="K257" s="18">
        <f t="shared" si="11"/>
        <v>80</v>
      </c>
      <c r="L257" s="12">
        <f t="array" ref="L257">SUMPRODUCT((E257=$E$3:$E$308)*(K257&lt;$K$3:$K$308))+1</f>
        <v>24</v>
      </c>
    </row>
    <row r="258" customHeight="1" spans="1:12">
      <c r="A258" s="12">
        <v>256</v>
      </c>
      <c r="B258" s="13" t="s">
        <v>533</v>
      </c>
      <c r="C258" s="13" t="s">
        <v>14</v>
      </c>
      <c r="D258" s="13" t="s">
        <v>534</v>
      </c>
      <c r="E258" s="13" t="s">
        <v>486</v>
      </c>
      <c r="F258" s="13">
        <v>10</v>
      </c>
      <c r="G258" s="14">
        <v>80.5</v>
      </c>
      <c r="H258" s="15">
        <f t="shared" si="9"/>
        <v>32.2</v>
      </c>
      <c r="I258" s="14">
        <v>78.88</v>
      </c>
      <c r="J258" s="15">
        <f t="shared" si="10"/>
        <v>47.328</v>
      </c>
      <c r="K258" s="18">
        <f t="shared" si="11"/>
        <v>79.528</v>
      </c>
      <c r="L258" s="12">
        <f t="array" ref="L258">SUMPRODUCT((E258=$E$3:$E$308)*(K258&lt;$K$3:$K$308))+1</f>
        <v>25</v>
      </c>
    </row>
    <row r="259" customHeight="1" spans="1:12">
      <c r="A259" s="16">
        <v>257</v>
      </c>
      <c r="B259" s="13" t="s">
        <v>535</v>
      </c>
      <c r="C259" s="13" t="s">
        <v>14</v>
      </c>
      <c r="D259" s="13" t="s">
        <v>536</v>
      </c>
      <c r="E259" s="13" t="s">
        <v>486</v>
      </c>
      <c r="F259" s="13">
        <v>10</v>
      </c>
      <c r="G259" s="14">
        <v>80.9</v>
      </c>
      <c r="H259" s="15">
        <f t="shared" ref="H259:H308" si="12">G259*0.4</f>
        <v>32.36</v>
      </c>
      <c r="I259" s="14">
        <v>77.94</v>
      </c>
      <c r="J259" s="15">
        <f t="shared" ref="J259:J308" si="13">I259*0.6</f>
        <v>46.764</v>
      </c>
      <c r="K259" s="18">
        <f t="shared" ref="K259:K308" si="14">H259+J259</f>
        <v>79.124</v>
      </c>
      <c r="L259" s="12">
        <f t="array" ref="L259">SUMPRODUCT((E259=$E$3:$E$308)*(K259&lt;$K$3:$K$308))+1</f>
        <v>26</v>
      </c>
    </row>
    <row r="260" customHeight="1" spans="1:12">
      <c r="A260" s="12">
        <v>258</v>
      </c>
      <c r="B260" s="13" t="s">
        <v>537</v>
      </c>
      <c r="C260" s="13" t="s">
        <v>14</v>
      </c>
      <c r="D260" s="13" t="s">
        <v>538</v>
      </c>
      <c r="E260" s="13" t="s">
        <v>486</v>
      </c>
      <c r="F260" s="13">
        <v>10</v>
      </c>
      <c r="G260" s="14">
        <v>80.3</v>
      </c>
      <c r="H260" s="15">
        <f t="shared" si="12"/>
        <v>32.12</v>
      </c>
      <c r="I260" s="14">
        <v>77.9</v>
      </c>
      <c r="J260" s="15">
        <f t="shared" si="13"/>
        <v>46.74</v>
      </c>
      <c r="K260" s="18">
        <f t="shared" si="14"/>
        <v>78.86</v>
      </c>
      <c r="L260" s="12">
        <f t="array" ref="L260">SUMPRODUCT((E260=$E$3:$E$308)*(K260&lt;$K$3:$K$308))+1</f>
        <v>27</v>
      </c>
    </row>
    <row r="261" customHeight="1" spans="1:12">
      <c r="A261" s="12">
        <v>259</v>
      </c>
      <c r="B261" s="13" t="s">
        <v>539</v>
      </c>
      <c r="C261" s="13" t="s">
        <v>14</v>
      </c>
      <c r="D261" s="13" t="s">
        <v>540</v>
      </c>
      <c r="E261" s="13" t="s">
        <v>486</v>
      </c>
      <c r="F261" s="13">
        <v>10</v>
      </c>
      <c r="G261" s="14">
        <v>80.5</v>
      </c>
      <c r="H261" s="15">
        <f t="shared" si="12"/>
        <v>32.2</v>
      </c>
      <c r="I261" s="14">
        <v>77.22</v>
      </c>
      <c r="J261" s="15">
        <f t="shared" si="13"/>
        <v>46.332</v>
      </c>
      <c r="K261" s="18">
        <f t="shared" si="14"/>
        <v>78.532</v>
      </c>
      <c r="L261" s="12">
        <f t="array" ref="L261">SUMPRODUCT((E261=$E$3:$E$308)*(K261&lt;$K$3:$K$308))+1</f>
        <v>28</v>
      </c>
    </row>
    <row r="262" customHeight="1" spans="1:12">
      <c r="A262" s="16">
        <v>260</v>
      </c>
      <c r="B262" s="13" t="s">
        <v>541</v>
      </c>
      <c r="C262" s="13" t="s">
        <v>14</v>
      </c>
      <c r="D262" s="13" t="s">
        <v>542</v>
      </c>
      <c r="E262" s="13" t="s">
        <v>486</v>
      </c>
      <c r="F262" s="13">
        <v>10</v>
      </c>
      <c r="G262" s="14">
        <v>80.25</v>
      </c>
      <c r="H262" s="15">
        <f t="shared" si="12"/>
        <v>32.1</v>
      </c>
      <c r="I262" s="14">
        <v>74.6</v>
      </c>
      <c r="J262" s="15">
        <f t="shared" si="13"/>
        <v>44.76</v>
      </c>
      <c r="K262" s="18">
        <f t="shared" si="14"/>
        <v>76.86</v>
      </c>
      <c r="L262" s="12">
        <f t="array" ref="L262">SUMPRODUCT((E262=$E$3:$E$308)*(K262&lt;$K$3:$K$308))+1</f>
        <v>29</v>
      </c>
    </row>
    <row r="263" customHeight="1" spans="1:12">
      <c r="A263" s="12">
        <v>261</v>
      </c>
      <c r="B263" s="13" t="s">
        <v>543</v>
      </c>
      <c r="C263" s="13" t="s">
        <v>14</v>
      </c>
      <c r="D263" s="13" t="s">
        <v>544</v>
      </c>
      <c r="E263" s="13" t="s">
        <v>486</v>
      </c>
      <c r="F263" s="13">
        <v>10</v>
      </c>
      <c r="G263" s="14">
        <v>79.4</v>
      </c>
      <c r="H263" s="15">
        <f t="shared" si="12"/>
        <v>31.76</v>
      </c>
      <c r="I263" s="14">
        <v>0</v>
      </c>
      <c r="J263" s="15">
        <f t="shared" si="13"/>
        <v>0</v>
      </c>
      <c r="K263" s="18">
        <f t="shared" si="14"/>
        <v>31.76</v>
      </c>
      <c r="L263" s="12" cm="1">
        <f t="array" ref="L263">SUMPRODUCT((E263=$E$3:$E$308)*(K263&lt;$K$3:$K$308))+1</f>
        <v>30</v>
      </c>
    </row>
    <row r="264" customHeight="1" spans="1:12">
      <c r="A264" s="12">
        <v>262</v>
      </c>
      <c r="B264" s="13" t="s">
        <v>545</v>
      </c>
      <c r="C264" s="13" t="s">
        <v>14</v>
      </c>
      <c r="D264" s="13" t="s">
        <v>546</v>
      </c>
      <c r="E264" s="13" t="s">
        <v>547</v>
      </c>
      <c r="F264" s="13">
        <v>9</v>
      </c>
      <c r="G264" s="14">
        <v>82.8</v>
      </c>
      <c r="H264" s="15">
        <f t="shared" si="12"/>
        <v>33.12</v>
      </c>
      <c r="I264" s="14">
        <v>83.36</v>
      </c>
      <c r="J264" s="15">
        <f t="shared" si="13"/>
        <v>50.016</v>
      </c>
      <c r="K264" s="18">
        <f t="shared" si="14"/>
        <v>83.136</v>
      </c>
      <c r="L264" s="12">
        <f t="array" ref="L264">SUMPRODUCT((E264=$E$3:$E$308)*(K264&lt;$K$3:$K$308))+1</f>
        <v>1</v>
      </c>
    </row>
    <row r="265" customHeight="1" spans="1:12">
      <c r="A265" s="16">
        <v>263</v>
      </c>
      <c r="B265" s="13" t="s">
        <v>548</v>
      </c>
      <c r="C265" s="13" t="s">
        <v>14</v>
      </c>
      <c r="D265" s="13" t="s">
        <v>549</v>
      </c>
      <c r="E265" s="13" t="s">
        <v>547</v>
      </c>
      <c r="F265" s="13">
        <v>9</v>
      </c>
      <c r="G265" s="14">
        <v>83.05</v>
      </c>
      <c r="H265" s="15">
        <f t="shared" si="12"/>
        <v>33.22</v>
      </c>
      <c r="I265" s="14">
        <v>81.84</v>
      </c>
      <c r="J265" s="15">
        <f t="shared" si="13"/>
        <v>49.104</v>
      </c>
      <c r="K265" s="18">
        <f t="shared" si="14"/>
        <v>82.324</v>
      </c>
      <c r="L265" s="12">
        <f t="array" ref="L265">SUMPRODUCT((E265=$E$3:$E$308)*(K265&lt;$K$3:$K$308))+1</f>
        <v>2</v>
      </c>
    </row>
    <row r="266" customHeight="1" spans="1:12">
      <c r="A266" s="12">
        <v>264</v>
      </c>
      <c r="B266" s="13" t="s">
        <v>550</v>
      </c>
      <c r="C266" s="13" t="s">
        <v>14</v>
      </c>
      <c r="D266" s="13" t="s">
        <v>551</v>
      </c>
      <c r="E266" s="13" t="s">
        <v>547</v>
      </c>
      <c r="F266" s="13">
        <v>9</v>
      </c>
      <c r="G266" s="14">
        <v>80.95</v>
      </c>
      <c r="H266" s="15">
        <f t="shared" si="12"/>
        <v>32.38</v>
      </c>
      <c r="I266" s="14">
        <v>82.28</v>
      </c>
      <c r="J266" s="15">
        <f t="shared" si="13"/>
        <v>49.368</v>
      </c>
      <c r="K266" s="18">
        <f t="shared" si="14"/>
        <v>81.748</v>
      </c>
      <c r="L266" s="12" cm="1">
        <f t="array" ref="L266">SUMPRODUCT((E266=$E$3:$E$308)*(K266&lt;$K$3:$K$308))+1</f>
        <v>3</v>
      </c>
    </row>
    <row r="267" customHeight="1" spans="1:12">
      <c r="A267" s="12">
        <v>265</v>
      </c>
      <c r="B267" s="13" t="s">
        <v>552</v>
      </c>
      <c r="C267" s="13" t="s">
        <v>14</v>
      </c>
      <c r="D267" s="13" t="s">
        <v>553</v>
      </c>
      <c r="E267" s="13" t="s">
        <v>547</v>
      </c>
      <c r="F267" s="13">
        <v>9</v>
      </c>
      <c r="G267" s="14">
        <v>78.1</v>
      </c>
      <c r="H267" s="15">
        <f t="shared" si="12"/>
        <v>31.24</v>
      </c>
      <c r="I267" s="14">
        <v>83.4</v>
      </c>
      <c r="J267" s="15">
        <f t="shared" si="13"/>
        <v>50.04</v>
      </c>
      <c r="K267" s="18">
        <f t="shared" si="14"/>
        <v>81.28</v>
      </c>
      <c r="L267" s="12">
        <f t="array" ref="L267">SUMPRODUCT((E267=$E$3:$E$308)*(K267&lt;$K$3:$K$308))+1</f>
        <v>4</v>
      </c>
    </row>
    <row r="268" customHeight="1" spans="1:12">
      <c r="A268" s="16">
        <v>266</v>
      </c>
      <c r="B268" s="13" t="s">
        <v>554</v>
      </c>
      <c r="C268" s="13" t="s">
        <v>14</v>
      </c>
      <c r="D268" s="13" t="s">
        <v>555</v>
      </c>
      <c r="E268" s="13" t="s">
        <v>547</v>
      </c>
      <c r="F268" s="13">
        <v>9</v>
      </c>
      <c r="G268" s="14">
        <v>76.95</v>
      </c>
      <c r="H268" s="15">
        <f t="shared" si="12"/>
        <v>30.78</v>
      </c>
      <c r="I268" s="14">
        <v>83.96</v>
      </c>
      <c r="J268" s="15">
        <f t="shared" si="13"/>
        <v>50.376</v>
      </c>
      <c r="K268" s="18">
        <f t="shared" si="14"/>
        <v>81.156</v>
      </c>
      <c r="L268" s="12">
        <f t="array" ref="L268">SUMPRODUCT((E268=$E$3:$E$308)*(K268&lt;$K$3:$K$308))+1</f>
        <v>5</v>
      </c>
    </row>
    <row r="269" customHeight="1" spans="1:12">
      <c r="A269" s="12">
        <v>267</v>
      </c>
      <c r="B269" s="13" t="s">
        <v>556</v>
      </c>
      <c r="C269" s="13" t="s">
        <v>14</v>
      </c>
      <c r="D269" s="13" t="s">
        <v>557</v>
      </c>
      <c r="E269" s="13" t="s">
        <v>547</v>
      </c>
      <c r="F269" s="13">
        <v>9</v>
      </c>
      <c r="G269" s="14">
        <v>79.3</v>
      </c>
      <c r="H269" s="15">
        <f t="shared" si="12"/>
        <v>31.72</v>
      </c>
      <c r="I269" s="14">
        <v>82.36</v>
      </c>
      <c r="J269" s="15">
        <f t="shared" si="13"/>
        <v>49.416</v>
      </c>
      <c r="K269" s="18">
        <f t="shared" si="14"/>
        <v>81.136</v>
      </c>
      <c r="L269" s="12">
        <f t="array" ref="L269">SUMPRODUCT((E269=$E$3:$E$308)*(K269&lt;$K$3:$K$308))+1</f>
        <v>6</v>
      </c>
    </row>
    <row r="270" customHeight="1" spans="1:12">
      <c r="A270" s="12">
        <v>268</v>
      </c>
      <c r="B270" s="13" t="s">
        <v>558</v>
      </c>
      <c r="C270" s="13" t="s">
        <v>14</v>
      </c>
      <c r="D270" s="13" t="s">
        <v>559</v>
      </c>
      <c r="E270" s="13" t="s">
        <v>547</v>
      </c>
      <c r="F270" s="13">
        <v>9</v>
      </c>
      <c r="G270" s="14">
        <v>76.9</v>
      </c>
      <c r="H270" s="15">
        <f t="shared" si="12"/>
        <v>30.76</v>
      </c>
      <c r="I270" s="14">
        <v>83.32</v>
      </c>
      <c r="J270" s="15">
        <f t="shared" si="13"/>
        <v>49.992</v>
      </c>
      <c r="K270" s="18">
        <f t="shared" si="14"/>
        <v>80.752</v>
      </c>
      <c r="L270" s="12">
        <f t="array" ref="L270">SUMPRODUCT((E270=$E$3:$E$308)*(K270&lt;$K$3:$K$308))+1</f>
        <v>7</v>
      </c>
    </row>
    <row r="271" customHeight="1" spans="1:12">
      <c r="A271" s="16">
        <v>269</v>
      </c>
      <c r="B271" s="13" t="s">
        <v>560</v>
      </c>
      <c r="C271" s="13" t="s">
        <v>14</v>
      </c>
      <c r="D271" s="13" t="s">
        <v>561</v>
      </c>
      <c r="E271" s="13" t="s">
        <v>547</v>
      </c>
      <c r="F271" s="13">
        <v>9</v>
      </c>
      <c r="G271" s="14">
        <v>78</v>
      </c>
      <c r="H271" s="15">
        <f t="shared" si="12"/>
        <v>31.2</v>
      </c>
      <c r="I271" s="14">
        <v>81.64</v>
      </c>
      <c r="J271" s="15">
        <f t="shared" si="13"/>
        <v>48.984</v>
      </c>
      <c r="K271" s="18">
        <f t="shared" si="14"/>
        <v>80.184</v>
      </c>
      <c r="L271" s="12">
        <f t="array" ref="L271">SUMPRODUCT((E271=$E$3:$E$308)*(K271&lt;$K$3:$K$308))+1</f>
        <v>8</v>
      </c>
    </row>
    <row r="272" customHeight="1" spans="1:12">
      <c r="A272" s="12">
        <v>270</v>
      </c>
      <c r="B272" s="13" t="s">
        <v>562</v>
      </c>
      <c r="C272" s="13" t="s">
        <v>14</v>
      </c>
      <c r="D272" s="13" t="s">
        <v>563</v>
      </c>
      <c r="E272" s="13" t="s">
        <v>547</v>
      </c>
      <c r="F272" s="13">
        <v>9</v>
      </c>
      <c r="G272" s="14">
        <v>77.3</v>
      </c>
      <c r="H272" s="15">
        <f t="shared" si="12"/>
        <v>30.92</v>
      </c>
      <c r="I272" s="14">
        <v>81.92</v>
      </c>
      <c r="J272" s="15">
        <f t="shared" si="13"/>
        <v>49.152</v>
      </c>
      <c r="K272" s="18">
        <f t="shared" si="14"/>
        <v>80.072</v>
      </c>
      <c r="L272" s="12">
        <f t="array" ref="L272">SUMPRODUCT((E272=$E$3:$E$308)*(K272&lt;$K$3:$K$308))+1</f>
        <v>9</v>
      </c>
    </row>
    <row r="273" customHeight="1" spans="1:12">
      <c r="A273" s="12">
        <v>271</v>
      </c>
      <c r="B273" s="13" t="s">
        <v>564</v>
      </c>
      <c r="C273" s="13" t="s">
        <v>14</v>
      </c>
      <c r="D273" s="13" t="s">
        <v>565</v>
      </c>
      <c r="E273" s="13" t="s">
        <v>547</v>
      </c>
      <c r="F273" s="13">
        <v>9</v>
      </c>
      <c r="G273" s="14">
        <v>76.4</v>
      </c>
      <c r="H273" s="15">
        <f t="shared" si="12"/>
        <v>30.56</v>
      </c>
      <c r="I273" s="14">
        <v>81.6</v>
      </c>
      <c r="J273" s="15">
        <f t="shared" si="13"/>
        <v>48.96</v>
      </c>
      <c r="K273" s="18">
        <f t="shared" si="14"/>
        <v>79.52</v>
      </c>
      <c r="L273" s="12">
        <f t="array" ref="L273">SUMPRODUCT((E273=$E$3:$E$308)*(K273&lt;$K$3:$K$308))+1</f>
        <v>10</v>
      </c>
    </row>
    <row r="274" customHeight="1" spans="1:12">
      <c r="A274" s="16">
        <v>272</v>
      </c>
      <c r="B274" s="13" t="s">
        <v>566</v>
      </c>
      <c r="C274" s="13" t="s">
        <v>28</v>
      </c>
      <c r="D274" s="13" t="s">
        <v>567</v>
      </c>
      <c r="E274" s="13" t="s">
        <v>547</v>
      </c>
      <c r="F274" s="13">
        <v>9</v>
      </c>
      <c r="G274" s="14">
        <v>76.65</v>
      </c>
      <c r="H274" s="15">
        <f t="shared" si="12"/>
        <v>30.66</v>
      </c>
      <c r="I274" s="14">
        <v>81.24</v>
      </c>
      <c r="J274" s="15">
        <f t="shared" si="13"/>
        <v>48.744</v>
      </c>
      <c r="K274" s="18">
        <f t="shared" si="14"/>
        <v>79.404</v>
      </c>
      <c r="L274" s="12" cm="1">
        <f t="array" ref="L274">SUMPRODUCT((E274=$E$3:$E$308)*(K274&lt;$K$3:$K$308))+1</f>
        <v>11</v>
      </c>
    </row>
    <row r="275" customHeight="1" spans="1:12">
      <c r="A275" s="12">
        <v>273</v>
      </c>
      <c r="B275" s="13" t="s">
        <v>568</v>
      </c>
      <c r="C275" s="13" t="s">
        <v>14</v>
      </c>
      <c r="D275" s="13" t="s">
        <v>569</v>
      </c>
      <c r="E275" s="13" t="s">
        <v>547</v>
      </c>
      <c r="F275" s="13">
        <v>9</v>
      </c>
      <c r="G275" s="14">
        <v>74.35</v>
      </c>
      <c r="H275" s="15">
        <f t="shared" si="12"/>
        <v>29.74</v>
      </c>
      <c r="I275" s="14">
        <v>81.56</v>
      </c>
      <c r="J275" s="15">
        <f t="shared" si="13"/>
        <v>48.936</v>
      </c>
      <c r="K275" s="18">
        <f t="shared" si="14"/>
        <v>78.676</v>
      </c>
      <c r="L275" s="12">
        <f t="array" ref="L275">SUMPRODUCT((E275=$E$3:$E$308)*(K275&lt;$K$3:$K$308))+1</f>
        <v>12</v>
      </c>
    </row>
    <row r="276" customHeight="1" spans="1:12">
      <c r="A276" s="12">
        <v>274</v>
      </c>
      <c r="B276" s="13" t="s">
        <v>570</v>
      </c>
      <c r="C276" s="13" t="s">
        <v>14</v>
      </c>
      <c r="D276" s="13" t="s">
        <v>571</v>
      </c>
      <c r="E276" s="13" t="s">
        <v>547</v>
      </c>
      <c r="F276" s="13">
        <v>9</v>
      </c>
      <c r="G276" s="14">
        <v>72.2</v>
      </c>
      <c r="H276" s="15">
        <f t="shared" si="12"/>
        <v>28.88</v>
      </c>
      <c r="I276" s="14">
        <v>82.72</v>
      </c>
      <c r="J276" s="15">
        <f t="shared" si="13"/>
        <v>49.632</v>
      </c>
      <c r="K276" s="18">
        <f t="shared" si="14"/>
        <v>78.512</v>
      </c>
      <c r="L276" s="12">
        <f t="array" ref="L276">SUMPRODUCT((E276=$E$3:$E$308)*(K276&lt;$K$3:$K$308))+1</f>
        <v>13</v>
      </c>
    </row>
    <row r="277" customHeight="1" spans="1:12">
      <c r="A277" s="16">
        <v>275</v>
      </c>
      <c r="B277" s="13" t="s">
        <v>572</v>
      </c>
      <c r="C277" s="13" t="s">
        <v>14</v>
      </c>
      <c r="D277" s="13" t="s">
        <v>573</v>
      </c>
      <c r="E277" s="13" t="s">
        <v>547</v>
      </c>
      <c r="F277" s="13">
        <v>9</v>
      </c>
      <c r="G277" s="14">
        <v>75.25</v>
      </c>
      <c r="H277" s="15">
        <f t="shared" si="12"/>
        <v>30.1</v>
      </c>
      <c r="I277" s="14">
        <v>80.46</v>
      </c>
      <c r="J277" s="15">
        <f t="shared" si="13"/>
        <v>48.276</v>
      </c>
      <c r="K277" s="18">
        <f t="shared" si="14"/>
        <v>78.376</v>
      </c>
      <c r="L277" s="12" cm="1">
        <f t="array" ref="L277">SUMPRODUCT((E277=$E$3:$E$308)*(K277&lt;$K$3:$K$308))+1</f>
        <v>14</v>
      </c>
    </row>
    <row r="278" customHeight="1" spans="1:12">
      <c r="A278" s="12">
        <v>276</v>
      </c>
      <c r="B278" s="13" t="s">
        <v>574</v>
      </c>
      <c r="C278" s="13" t="s">
        <v>14</v>
      </c>
      <c r="D278" s="13" t="s">
        <v>575</v>
      </c>
      <c r="E278" s="13" t="s">
        <v>547</v>
      </c>
      <c r="F278" s="13">
        <v>9</v>
      </c>
      <c r="G278" s="14">
        <v>71.5</v>
      </c>
      <c r="H278" s="15">
        <f t="shared" si="12"/>
        <v>28.6</v>
      </c>
      <c r="I278" s="14">
        <v>82.96</v>
      </c>
      <c r="J278" s="15">
        <f t="shared" si="13"/>
        <v>49.776</v>
      </c>
      <c r="K278" s="18">
        <f t="shared" si="14"/>
        <v>78.376</v>
      </c>
      <c r="L278" s="12">
        <f t="array" ref="L278">SUMPRODUCT((E278=$E$3:$E$308)*(K278&lt;$K$3:$K$308))+1</f>
        <v>14</v>
      </c>
    </row>
    <row r="279" customHeight="1" spans="1:12">
      <c r="A279" s="12">
        <v>277</v>
      </c>
      <c r="B279" s="13" t="s">
        <v>576</v>
      </c>
      <c r="C279" s="13" t="s">
        <v>14</v>
      </c>
      <c r="D279" s="13" t="s">
        <v>577</v>
      </c>
      <c r="E279" s="13" t="s">
        <v>547</v>
      </c>
      <c r="F279" s="13">
        <v>9</v>
      </c>
      <c r="G279" s="14">
        <v>80.05</v>
      </c>
      <c r="H279" s="15">
        <f t="shared" si="12"/>
        <v>32.02</v>
      </c>
      <c r="I279" s="14">
        <v>77.24</v>
      </c>
      <c r="J279" s="15">
        <f t="shared" si="13"/>
        <v>46.344</v>
      </c>
      <c r="K279" s="18">
        <f t="shared" si="14"/>
        <v>78.364</v>
      </c>
      <c r="L279" s="12">
        <f t="array" ref="L279">SUMPRODUCT((E279=$E$3:$E$308)*(K279&lt;$K$3:$K$308))+1</f>
        <v>16</v>
      </c>
    </row>
    <row r="280" customHeight="1" spans="1:12">
      <c r="A280" s="16">
        <v>278</v>
      </c>
      <c r="B280" s="13" t="s">
        <v>578</v>
      </c>
      <c r="C280" s="13" t="s">
        <v>28</v>
      </c>
      <c r="D280" s="13" t="s">
        <v>579</v>
      </c>
      <c r="E280" s="13" t="s">
        <v>547</v>
      </c>
      <c r="F280" s="13">
        <v>9</v>
      </c>
      <c r="G280" s="14">
        <v>72.5</v>
      </c>
      <c r="H280" s="15">
        <f t="shared" si="12"/>
        <v>29</v>
      </c>
      <c r="I280" s="14">
        <v>80.66</v>
      </c>
      <c r="J280" s="15">
        <f t="shared" si="13"/>
        <v>48.396</v>
      </c>
      <c r="K280" s="18">
        <f t="shared" si="14"/>
        <v>77.396</v>
      </c>
      <c r="L280" s="12">
        <f t="array" ref="L280">SUMPRODUCT((E280=$E$3:$E$308)*(K280&lt;$K$3:$K$308))+1</f>
        <v>17</v>
      </c>
    </row>
    <row r="281" customHeight="1" spans="1:12">
      <c r="A281" s="12">
        <v>279</v>
      </c>
      <c r="B281" s="13" t="s">
        <v>580</v>
      </c>
      <c r="C281" s="13" t="s">
        <v>14</v>
      </c>
      <c r="D281" s="13" t="s">
        <v>581</v>
      </c>
      <c r="E281" s="13" t="s">
        <v>547</v>
      </c>
      <c r="F281" s="13">
        <v>9</v>
      </c>
      <c r="G281" s="14">
        <v>73.9</v>
      </c>
      <c r="H281" s="15">
        <f t="shared" si="12"/>
        <v>29.56</v>
      </c>
      <c r="I281" s="14">
        <v>79.7</v>
      </c>
      <c r="J281" s="15">
        <f t="shared" si="13"/>
        <v>47.82</v>
      </c>
      <c r="K281" s="18">
        <f t="shared" si="14"/>
        <v>77.38</v>
      </c>
      <c r="L281" s="12">
        <f t="array" ref="L281">SUMPRODUCT((E281=$E$3:$E$308)*(K281&lt;$K$3:$K$308))+1</f>
        <v>18</v>
      </c>
    </row>
    <row r="282" customHeight="1" spans="1:12">
      <c r="A282" s="12">
        <v>280</v>
      </c>
      <c r="B282" s="13" t="s">
        <v>582</v>
      </c>
      <c r="C282" s="13" t="s">
        <v>14</v>
      </c>
      <c r="D282" s="13" t="s">
        <v>583</v>
      </c>
      <c r="E282" s="13" t="s">
        <v>547</v>
      </c>
      <c r="F282" s="13">
        <v>9</v>
      </c>
      <c r="G282" s="14">
        <v>72.6</v>
      </c>
      <c r="H282" s="15">
        <f t="shared" si="12"/>
        <v>29.04</v>
      </c>
      <c r="I282" s="14">
        <v>80.48</v>
      </c>
      <c r="J282" s="15">
        <f t="shared" si="13"/>
        <v>48.288</v>
      </c>
      <c r="K282" s="18">
        <f t="shared" si="14"/>
        <v>77.328</v>
      </c>
      <c r="L282" s="12">
        <f t="array" ref="L282">SUMPRODUCT((E282=$E$3:$E$308)*(K282&lt;$K$3:$K$308))+1</f>
        <v>19</v>
      </c>
    </row>
    <row r="283" customHeight="1" spans="1:12">
      <c r="A283" s="16">
        <v>281</v>
      </c>
      <c r="B283" s="13" t="s">
        <v>584</v>
      </c>
      <c r="C283" s="13" t="s">
        <v>14</v>
      </c>
      <c r="D283" s="13" t="s">
        <v>585</v>
      </c>
      <c r="E283" s="13" t="s">
        <v>547</v>
      </c>
      <c r="F283" s="13">
        <v>9</v>
      </c>
      <c r="G283" s="14">
        <v>72.45</v>
      </c>
      <c r="H283" s="15">
        <f t="shared" si="12"/>
        <v>28.98</v>
      </c>
      <c r="I283" s="14">
        <v>80.2</v>
      </c>
      <c r="J283" s="15">
        <f t="shared" si="13"/>
        <v>48.12</v>
      </c>
      <c r="K283" s="18">
        <f t="shared" si="14"/>
        <v>77.1</v>
      </c>
      <c r="L283" s="12">
        <f t="array" ref="L283">SUMPRODUCT((E283=$E$3:$E$308)*(K283&lt;$K$3:$K$308))+1</f>
        <v>20</v>
      </c>
    </row>
    <row r="284" customHeight="1" spans="1:12">
      <c r="A284" s="12">
        <v>282</v>
      </c>
      <c r="B284" s="13" t="s">
        <v>586</v>
      </c>
      <c r="C284" s="13" t="s">
        <v>14</v>
      </c>
      <c r="D284" s="13" t="s">
        <v>587</v>
      </c>
      <c r="E284" s="13" t="s">
        <v>547</v>
      </c>
      <c r="F284" s="13">
        <v>9</v>
      </c>
      <c r="G284" s="14">
        <v>76.55</v>
      </c>
      <c r="H284" s="15">
        <f t="shared" si="12"/>
        <v>30.62</v>
      </c>
      <c r="I284" s="14">
        <v>76.16</v>
      </c>
      <c r="J284" s="15">
        <f t="shared" si="13"/>
        <v>45.696</v>
      </c>
      <c r="K284" s="18">
        <f t="shared" si="14"/>
        <v>76.316</v>
      </c>
      <c r="L284" s="12">
        <f t="array" ref="L284">SUMPRODUCT((E284=$E$3:$E$308)*(K284&lt;$K$3:$K$308))+1</f>
        <v>21</v>
      </c>
    </row>
    <row r="285" customHeight="1" spans="1:12">
      <c r="A285" s="12">
        <v>283</v>
      </c>
      <c r="B285" s="13" t="s">
        <v>588</v>
      </c>
      <c r="C285" s="13" t="s">
        <v>14</v>
      </c>
      <c r="D285" s="13" t="s">
        <v>589</v>
      </c>
      <c r="E285" s="13" t="s">
        <v>547</v>
      </c>
      <c r="F285" s="13">
        <v>9</v>
      </c>
      <c r="G285" s="14">
        <v>73.55</v>
      </c>
      <c r="H285" s="15">
        <f t="shared" si="12"/>
        <v>29.42</v>
      </c>
      <c r="I285" s="14">
        <v>77.94</v>
      </c>
      <c r="J285" s="15">
        <f t="shared" si="13"/>
        <v>46.764</v>
      </c>
      <c r="K285" s="18">
        <f t="shared" si="14"/>
        <v>76.184</v>
      </c>
      <c r="L285" s="12">
        <f t="array" ref="L285">SUMPRODUCT((E285=$E$3:$E$308)*(K285&lt;$K$3:$K$308))+1</f>
        <v>22</v>
      </c>
    </row>
    <row r="286" customHeight="1" spans="1:12">
      <c r="A286" s="16">
        <v>284</v>
      </c>
      <c r="B286" s="13" t="s">
        <v>590</v>
      </c>
      <c r="C286" s="13" t="s">
        <v>14</v>
      </c>
      <c r="D286" s="13" t="s">
        <v>591</v>
      </c>
      <c r="E286" s="13" t="s">
        <v>547</v>
      </c>
      <c r="F286" s="13">
        <v>9</v>
      </c>
      <c r="G286" s="14">
        <v>73.6</v>
      </c>
      <c r="H286" s="15">
        <f t="shared" si="12"/>
        <v>29.44</v>
      </c>
      <c r="I286" s="14">
        <v>76.2</v>
      </c>
      <c r="J286" s="15">
        <f t="shared" si="13"/>
        <v>45.72</v>
      </c>
      <c r="K286" s="18">
        <f t="shared" si="14"/>
        <v>75.16</v>
      </c>
      <c r="L286" s="12">
        <f t="array" ref="L286">SUMPRODUCT((E286=$E$3:$E$308)*(K286&lt;$K$3:$K$308))+1</f>
        <v>23</v>
      </c>
    </row>
    <row r="287" customHeight="1" spans="1:12">
      <c r="A287" s="12">
        <v>285</v>
      </c>
      <c r="B287" s="13" t="s">
        <v>592</v>
      </c>
      <c r="C287" s="13" t="s">
        <v>14</v>
      </c>
      <c r="D287" s="13" t="s">
        <v>593</v>
      </c>
      <c r="E287" s="13" t="s">
        <v>547</v>
      </c>
      <c r="F287" s="13">
        <v>9</v>
      </c>
      <c r="G287" s="14">
        <v>73.05</v>
      </c>
      <c r="H287" s="15">
        <f t="shared" si="12"/>
        <v>29.22</v>
      </c>
      <c r="I287" s="14">
        <v>0</v>
      </c>
      <c r="J287" s="15">
        <f t="shared" si="13"/>
        <v>0</v>
      </c>
      <c r="K287" s="18">
        <f t="shared" si="14"/>
        <v>29.22</v>
      </c>
      <c r="L287" s="12">
        <f t="array" ref="L287">SUMPRODUCT((E287=$E$3:$E$308)*(K287&lt;$K$3:$K$308))+1</f>
        <v>24</v>
      </c>
    </row>
    <row r="288" customHeight="1" spans="1:12">
      <c r="A288" s="12">
        <v>286</v>
      </c>
      <c r="B288" s="13" t="s">
        <v>594</v>
      </c>
      <c r="C288" s="13" t="s">
        <v>14</v>
      </c>
      <c r="D288" s="13" t="s">
        <v>595</v>
      </c>
      <c r="E288" s="13" t="s">
        <v>547</v>
      </c>
      <c r="F288" s="13">
        <v>9</v>
      </c>
      <c r="G288" s="14">
        <v>72.5</v>
      </c>
      <c r="H288" s="15">
        <f t="shared" si="12"/>
        <v>29</v>
      </c>
      <c r="I288" s="14">
        <v>0</v>
      </c>
      <c r="J288" s="15">
        <f t="shared" si="13"/>
        <v>0</v>
      </c>
      <c r="K288" s="18">
        <f t="shared" si="14"/>
        <v>29</v>
      </c>
      <c r="L288" s="12">
        <f t="array" ref="L288">SUMPRODUCT((E288=$E$3:$E$308)*(K288&lt;$K$3:$K$308))+1</f>
        <v>25</v>
      </c>
    </row>
    <row r="289" customHeight="1" spans="1:12">
      <c r="A289" s="16">
        <v>287</v>
      </c>
      <c r="B289" s="13" t="s">
        <v>596</v>
      </c>
      <c r="C289" s="13" t="s">
        <v>14</v>
      </c>
      <c r="D289" s="13" t="s">
        <v>597</v>
      </c>
      <c r="E289" s="13" t="s">
        <v>547</v>
      </c>
      <c r="F289" s="13">
        <v>9</v>
      </c>
      <c r="G289" s="14">
        <v>72.15</v>
      </c>
      <c r="H289" s="15">
        <f t="shared" si="12"/>
        <v>28.86</v>
      </c>
      <c r="I289" s="14">
        <v>0</v>
      </c>
      <c r="J289" s="15">
        <f t="shared" si="13"/>
        <v>0</v>
      </c>
      <c r="K289" s="18">
        <f t="shared" si="14"/>
        <v>28.86</v>
      </c>
      <c r="L289" s="12">
        <f t="array" ref="L289">SUMPRODUCT((E289=$E$3:$E$308)*(K289&lt;$K$3:$K$308))+1</f>
        <v>26</v>
      </c>
    </row>
    <row r="290" customHeight="1" spans="1:12">
      <c r="A290" s="12">
        <v>288</v>
      </c>
      <c r="B290" s="13" t="s">
        <v>598</v>
      </c>
      <c r="C290" s="13" t="s">
        <v>14</v>
      </c>
      <c r="D290" s="13" t="s">
        <v>599</v>
      </c>
      <c r="E290" s="13" t="s">
        <v>547</v>
      </c>
      <c r="F290" s="13">
        <v>9</v>
      </c>
      <c r="G290" s="14">
        <v>71.3</v>
      </c>
      <c r="H290" s="15">
        <f t="shared" si="12"/>
        <v>28.52</v>
      </c>
      <c r="I290" s="14">
        <v>0</v>
      </c>
      <c r="J290" s="15">
        <f t="shared" si="13"/>
        <v>0</v>
      </c>
      <c r="K290" s="18">
        <f t="shared" si="14"/>
        <v>28.52</v>
      </c>
      <c r="L290" s="12" cm="1">
        <f t="array" ref="L290">SUMPRODUCT((E290=$E$3:$E$308)*(K290&lt;$K$3:$K$308))+1</f>
        <v>27</v>
      </c>
    </row>
    <row r="291" customHeight="1" spans="1:12">
      <c r="A291" s="12">
        <v>289</v>
      </c>
      <c r="B291" s="13" t="s">
        <v>600</v>
      </c>
      <c r="C291" s="13" t="s">
        <v>28</v>
      </c>
      <c r="D291" s="13" t="s">
        <v>601</v>
      </c>
      <c r="E291" s="13" t="s">
        <v>602</v>
      </c>
      <c r="F291" s="13">
        <v>6</v>
      </c>
      <c r="G291" s="14">
        <v>81.35</v>
      </c>
      <c r="H291" s="15">
        <f t="shared" si="12"/>
        <v>32.54</v>
      </c>
      <c r="I291" s="14">
        <v>82.92</v>
      </c>
      <c r="J291" s="15">
        <f t="shared" si="13"/>
        <v>49.752</v>
      </c>
      <c r="K291" s="18">
        <f t="shared" si="14"/>
        <v>82.292</v>
      </c>
      <c r="L291" s="12" cm="1">
        <f t="array" ref="L291">SUMPRODUCT((E291=$E$3:$E$308)*(K291&lt;$K$3:$K$308))+1</f>
        <v>1</v>
      </c>
    </row>
    <row r="292" customHeight="1" spans="1:12">
      <c r="A292" s="16">
        <v>290</v>
      </c>
      <c r="B292" s="13" t="s">
        <v>603</v>
      </c>
      <c r="C292" s="13" t="s">
        <v>14</v>
      </c>
      <c r="D292" s="13" t="s">
        <v>604</v>
      </c>
      <c r="E292" s="13" t="s">
        <v>602</v>
      </c>
      <c r="F292" s="13">
        <v>6</v>
      </c>
      <c r="G292" s="14">
        <v>79.8</v>
      </c>
      <c r="H292" s="15">
        <f t="shared" si="12"/>
        <v>31.92</v>
      </c>
      <c r="I292" s="14">
        <v>83.2</v>
      </c>
      <c r="J292" s="15">
        <f t="shared" si="13"/>
        <v>49.92</v>
      </c>
      <c r="K292" s="18">
        <f t="shared" si="14"/>
        <v>81.84</v>
      </c>
      <c r="L292" s="12" cm="1">
        <f t="array" ref="L292">SUMPRODUCT((E292=$E$3:$E$308)*(K292&lt;$K$3:$K$308))+1</f>
        <v>2</v>
      </c>
    </row>
    <row r="293" customHeight="1" spans="1:12">
      <c r="A293" s="12">
        <v>291</v>
      </c>
      <c r="B293" s="13" t="s">
        <v>605</v>
      </c>
      <c r="C293" s="13" t="s">
        <v>14</v>
      </c>
      <c r="D293" s="13" t="s">
        <v>606</v>
      </c>
      <c r="E293" s="13" t="s">
        <v>602</v>
      </c>
      <c r="F293" s="13">
        <v>6</v>
      </c>
      <c r="G293" s="14">
        <v>79.8</v>
      </c>
      <c r="H293" s="15">
        <f t="shared" si="12"/>
        <v>31.92</v>
      </c>
      <c r="I293" s="14">
        <v>83</v>
      </c>
      <c r="J293" s="15">
        <f t="shared" si="13"/>
        <v>49.8</v>
      </c>
      <c r="K293" s="18">
        <f t="shared" si="14"/>
        <v>81.72</v>
      </c>
      <c r="L293" s="12" cm="1">
        <f t="array" ref="L293">SUMPRODUCT((E293=$E$3:$E$308)*(K293&lt;$K$3:$K$308))+1</f>
        <v>3</v>
      </c>
    </row>
    <row r="294" customHeight="1" spans="1:12">
      <c r="A294" s="12">
        <v>292</v>
      </c>
      <c r="B294" s="13" t="s">
        <v>607</v>
      </c>
      <c r="C294" s="13" t="s">
        <v>28</v>
      </c>
      <c r="D294" s="13" t="s">
        <v>608</v>
      </c>
      <c r="E294" s="13" t="s">
        <v>602</v>
      </c>
      <c r="F294" s="13">
        <v>6</v>
      </c>
      <c r="G294" s="14">
        <v>75.6</v>
      </c>
      <c r="H294" s="15">
        <f t="shared" si="12"/>
        <v>30.24</v>
      </c>
      <c r="I294" s="14">
        <v>84.68</v>
      </c>
      <c r="J294" s="15">
        <f t="shared" si="13"/>
        <v>50.808</v>
      </c>
      <c r="K294" s="18">
        <f t="shared" si="14"/>
        <v>81.048</v>
      </c>
      <c r="L294" s="12">
        <f t="array" ref="L294">SUMPRODUCT((E294=$E$3:$E$308)*(K294&lt;$K$3:$K$308))+1</f>
        <v>4</v>
      </c>
    </row>
    <row r="295" customHeight="1" spans="1:12">
      <c r="A295" s="16">
        <v>293</v>
      </c>
      <c r="B295" s="13" t="s">
        <v>609</v>
      </c>
      <c r="C295" s="13" t="s">
        <v>14</v>
      </c>
      <c r="D295" s="13" t="s">
        <v>610</v>
      </c>
      <c r="E295" s="13" t="s">
        <v>602</v>
      </c>
      <c r="F295" s="13">
        <v>6</v>
      </c>
      <c r="G295" s="14">
        <v>72.2</v>
      </c>
      <c r="H295" s="15">
        <f t="shared" si="12"/>
        <v>28.88</v>
      </c>
      <c r="I295" s="14">
        <v>84.3</v>
      </c>
      <c r="J295" s="15">
        <f t="shared" si="13"/>
        <v>50.58</v>
      </c>
      <c r="K295" s="18">
        <f t="shared" si="14"/>
        <v>79.46</v>
      </c>
      <c r="L295" s="12">
        <f t="array" ref="L295">SUMPRODUCT((E295=$E$3:$E$308)*(K295&lt;$K$3:$K$308))+1</f>
        <v>5</v>
      </c>
    </row>
    <row r="296" customHeight="1" spans="1:12">
      <c r="A296" s="12">
        <v>294</v>
      </c>
      <c r="B296" s="13" t="s">
        <v>611</v>
      </c>
      <c r="C296" s="13" t="s">
        <v>28</v>
      </c>
      <c r="D296" s="13" t="s">
        <v>612</v>
      </c>
      <c r="E296" s="13" t="s">
        <v>602</v>
      </c>
      <c r="F296" s="13">
        <v>6</v>
      </c>
      <c r="G296" s="14">
        <v>72.6</v>
      </c>
      <c r="H296" s="15">
        <f t="shared" si="12"/>
        <v>29.04</v>
      </c>
      <c r="I296" s="14">
        <v>84</v>
      </c>
      <c r="J296" s="15">
        <f t="shared" si="13"/>
        <v>50.4</v>
      </c>
      <c r="K296" s="18">
        <f t="shared" si="14"/>
        <v>79.44</v>
      </c>
      <c r="L296" s="12">
        <f t="array" ref="L296">SUMPRODUCT((E296=$E$3:$E$308)*(K296&lt;$K$3:$K$308))+1</f>
        <v>6</v>
      </c>
    </row>
    <row r="297" customHeight="1" spans="1:12">
      <c r="A297" s="12">
        <v>295</v>
      </c>
      <c r="B297" s="13" t="s">
        <v>613</v>
      </c>
      <c r="C297" s="13" t="s">
        <v>14</v>
      </c>
      <c r="D297" s="13" t="s">
        <v>614</v>
      </c>
      <c r="E297" s="13" t="s">
        <v>602</v>
      </c>
      <c r="F297" s="13">
        <v>6</v>
      </c>
      <c r="G297" s="14">
        <v>73.3</v>
      </c>
      <c r="H297" s="15">
        <f t="shared" si="12"/>
        <v>29.32</v>
      </c>
      <c r="I297" s="14">
        <v>82.44</v>
      </c>
      <c r="J297" s="15">
        <f t="shared" si="13"/>
        <v>49.464</v>
      </c>
      <c r="K297" s="18">
        <f t="shared" si="14"/>
        <v>78.784</v>
      </c>
      <c r="L297" s="12">
        <f t="array" ref="L297">SUMPRODUCT((E297=$E$3:$E$308)*(K297&lt;$K$3:$K$308))+1</f>
        <v>7</v>
      </c>
    </row>
    <row r="298" customHeight="1" spans="1:12">
      <c r="A298" s="16">
        <v>296</v>
      </c>
      <c r="B298" s="13" t="s">
        <v>615</v>
      </c>
      <c r="C298" s="13" t="s">
        <v>14</v>
      </c>
      <c r="D298" s="13" t="s">
        <v>616</v>
      </c>
      <c r="E298" s="13" t="s">
        <v>602</v>
      </c>
      <c r="F298" s="13">
        <v>6</v>
      </c>
      <c r="G298" s="14">
        <v>73.9</v>
      </c>
      <c r="H298" s="15">
        <f t="shared" si="12"/>
        <v>29.56</v>
      </c>
      <c r="I298" s="14">
        <v>81.44</v>
      </c>
      <c r="J298" s="15">
        <f t="shared" si="13"/>
        <v>48.864</v>
      </c>
      <c r="K298" s="18">
        <f t="shared" si="14"/>
        <v>78.424</v>
      </c>
      <c r="L298" s="12">
        <f t="array" ref="L298">SUMPRODUCT((E298=$E$3:$E$308)*(K298&lt;$K$3:$K$308))+1</f>
        <v>8</v>
      </c>
    </row>
    <row r="299" customHeight="1" spans="1:12">
      <c r="A299" s="12">
        <v>297</v>
      </c>
      <c r="B299" s="13" t="s">
        <v>617</v>
      </c>
      <c r="C299" s="13" t="s">
        <v>14</v>
      </c>
      <c r="D299" s="13" t="s">
        <v>618</v>
      </c>
      <c r="E299" s="13" t="s">
        <v>602</v>
      </c>
      <c r="F299" s="13">
        <v>6</v>
      </c>
      <c r="G299" s="14">
        <v>77.75</v>
      </c>
      <c r="H299" s="15">
        <f t="shared" si="12"/>
        <v>31.1</v>
      </c>
      <c r="I299" s="14">
        <v>78.52</v>
      </c>
      <c r="J299" s="15">
        <f t="shared" si="13"/>
        <v>47.112</v>
      </c>
      <c r="K299" s="18">
        <f t="shared" si="14"/>
        <v>78.212</v>
      </c>
      <c r="L299" s="12">
        <f t="array" ref="L299">SUMPRODUCT((E299=$E$3:$E$308)*(K299&lt;$K$3:$K$308))+1</f>
        <v>9</v>
      </c>
    </row>
    <row r="300" customHeight="1" spans="1:12">
      <c r="A300" s="12">
        <v>298</v>
      </c>
      <c r="B300" s="13" t="s">
        <v>619</v>
      </c>
      <c r="C300" s="13" t="s">
        <v>14</v>
      </c>
      <c r="D300" s="13" t="s">
        <v>620</v>
      </c>
      <c r="E300" s="13" t="s">
        <v>602</v>
      </c>
      <c r="F300" s="13">
        <v>6</v>
      </c>
      <c r="G300" s="14">
        <v>77</v>
      </c>
      <c r="H300" s="15">
        <f t="shared" si="12"/>
        <v>30.8</v>
      </c>
      <c r="I300" s="14">
        <v>78.34</v>
      </c>
      <c r="J300" s="15">
        <f t="shared" si="13"/>
        <v>47.004</v>
      </c>
      <c r="K300" s="18">
        <f t="shared" si="14"/>
        <v>77.804</v>
      </c>
      <c r="L300" s="12">
        <f t="array" ref="L300">SUMPRODUCT((E300=$E$3:$E$308)*(K300&lt;$K$3:$K$308))+1</f>
        <v>10</v>
      </c>
    </row>
    <row r="301" customHeight="1" spans="1:12">
      <c r="A301" s="16">
        <v>299</v>
      </c>
      <c r="B301" s="13" t="s">
        <v>621</v>
      </c>
      <c r="C301" s="13" t="s">
        <v>14</v>
      </c>
      <c r="D301" s="13" t="s">
        <v>622</v>
      </c>
      <c r="E301" s="13" t="s">
        <v>602</v>
      </c>
      <c r="F301" s="13">
        <v>6</v>
      </c>
      <c r="G301" s="14">
        <v>73.25</v>
      </c>
      <c r="H301" s="15">
        <f t="shared" si="12"/>
        <v>29.3</v>
      </c>
      <c r="I301" s="14">
        <v>80.82</v>
      </c>
      <c r="J301" s="15">
        <f t="shared" si="13"/>
        <v>48.492</v>
      </c>
      <c r="K301" s="18">
        <f t="shared" si="14"/>
        <v>77.792</v>
      </c>
      <c r="L301" s="12">
        <f t="array" ref="L301">SUMPRODUCT((E301=$E$3:$E$308)*(K301&lt;$K$3:$K$308))+1</f>
        <v>11</v>
      </c>
    </row>
    <row r="302" customHeight="1" spans="1:12">
      <c r="A302" s="12">
        <v>300</v>
      </c>
      <c r="B302" s="13" t="s">
        <v>623</v>
      </c>
      <c r="C302" s="13" t="s">
        <v>14</v>
      </c>
      <c r="D302" s="13" t="s">
        <v>624</v>
      </c>
      <c r="E302" s="13" t="s">
        <v>602</v>
      </c>
      <c r="F302" s="13">
        <v>6</v>
      </c>
      <c r="G302" s="14">
        <v>70.25</v>
      </c>
      <c r="H302" s="15">
        <f t="shared" si="12"/>
        <v>28.1</v>
      </c>
      <c r="I302" s="14">
        <v>82.1</v>
      </c>
      <c r="J302" s="15">
        <f t="shared" si="13"/>
        <v>49.26</v>
      </c>
      <c r="K302" s="18">
        <f t="shared" si="14"/>
        <v>77.36</v>
      </c>
      <c r="L302" s="12">
        <f t="array" ref="L302">SUMPRODUCT((E302=$E$3:$E$308)*(K302&lt;$K$3:$K$308))+1</f>
        <v>12</v>
      </c>
    </row>
    <row r="303" customHeight="1" spans="1:12">
      <c r="A303" s="12">
        <v>301</v>
      </c>
      <c r="B303" s="13" t="s">
        <v>625</v>
      </c>
      <c r="C303" s="13" t="s">
        <v>14</v>
      </c>
      <c r="D303" s="13" t="s">
        <v>626</v>
      </c>
      <c r="E303" s="13" t="s">
        <v>602</v>
      </c>
      <c r="F303" s="13">
        <v>6</v>
      </c>
      <c r="G303" s="14">
        <v>71.85</v>
      </c>
      <c r="H303" s="15">
        <f t="shared" si="12"/>
        <v>28.74</v>
      </c>
      <c r="I303" s="14">
        <v>80.72</v>
      </c>
      <c r="J303" s="15">
        <f t="shared" si="13"/>
        <v>48.432</v>
      </c>
      <c r="K303" s="18">
        <f t="shared" si="14"/>
        <v>77.172</v>
      </c>
      <c r="L303" s="12">
        <f t="array" ref="L303">SUMPRODUCT((E303=$E$3:$E$308)*(K303&lt;$K$3:$K$308))+1</f>
        <v>13</v>
      </c>
    </row>
    <row r="304" customHeight="1" spans="1:12">
      <c r="A304" s="16">
        <v>302</v>
      </c>
      <c r="B304" s="13" t="s">
        <v>627</v>
      </c>
      <c r="C304" s="13" t="s">
        <v>14</v>
      </c>
      <c r="D304" s="13" t="s">
        <v>628</v>
      </c>
      <c r="E304" s="13" t="s">
        <v>602</v>
      </c>
      <c r="F304" s="13">
        <v>6</v>
      </c>
      <c r="G304" s="14">
        <v>69.25</v>
      </c>
      <c r="H304" s="15">
        <f t="shared" si="12"/>
        <v>27.7</v>
      </c>
      <c r="I304" s="14">
        <v>82.26</v>
      </c>
      <c r="J304" s="15">
        <f t="shared" si="13"/>
        <v>49.356</v>
      </c>
      <c r="K304" s="18">
        <f t="shared" si="14"/>
        <v>77.056</v>
      </c>
      <c r="L304" s="12" cm="1">
        <f t="array" ref="L304">SUMPRODUCT((E304=$E$3:$E$308)*(K304&lt;$K$3:$K$308))+1</f>
        <v>14</v>
      </c>
    </row>
    <row r="305" customHeight="1" spans="1:12">
      <c r="A305" s="12">
        <v>303</v>
      </c>
      <c r="B305" s="13" t="s">
        <v>629</v>
      </c>
      <c r="C305" s="13" t="s">
        <v>14</v>
      </c>
      <c r="D305" s="13" t="s">
        <v>630</v>
      </c>
      <c r="E305" s="13" t="s">
        <v>602</v>
      </c>
      <c r="F305" s="13">
        <v>6</v>
      </c>
      <c r="G305" s="14">
        <v>68.55</v>
      </c>
      <c r="H305" s="15">
        <f t="shared" si="12"/>
        <v>27.42</v>
      </c>
      <c r="I305" s="14">
        <v>82.12</v>
      </c>
      <c r="J305" s="15">
        <f t="shared" si="13"/>
        <v>49.272</v>
      </c>
      <c r="K305" s="18">
        <f t="shared" si="14"/>
        <v>76.692</v>
      </c>
      <c r="L305" s="12">
        <f t="array" ref="L305">SUMPRODUCT((E305=$E$3:$E$308)*(K305&lt;$K$3:$K$308))+1</f>
        <v>15</v>
      </c>
    </row>
    <row r="306" customHeight="1" spans="1:12">
      <c r="A306" s="12">
        <v>304</v>
      </c>
      <c r="B306" s="13" t="s">
        <v>631</v>
      </c>
      <c r="C306" s="13" t="s">
        <v>14</v>
      </c>
      <c r="D306" s="13" t="s">
        <v>632</v>
      </c>
      <c r="E306" s="13" t="s">
        <v>602</v>
      </c>
      <c r="F306" s="13">
        <v>6</v>
      </c>
      <c r="G306" s="14">
        <v>69.05</v>
      </c>
      <c r="H306" s="15">
        <f t="shared" si="12"/>
        <v>27.62</v>
      </c>
      <c r="I306" s="14">
        <v>80.34</v>
      </c>
      <c r="J306" s="15">
        <f t="shared" si="13"/>
        <v>48.204</v>
      </c>
      <c r="K306" s="18">
        <f t="shared" si="14"/>
        <v>75.824</v>
      </c>
      <c r="L306" s="12">
        <f t="array" ref="L306">SUMPRODUCT((E306=$E$3:$E$308)*(K306&lt;$K$3:$K$308))+1</f>
        <v>16</v>
      </c>
    </row>
    <row r="307" customHeight="1" spans="1:12">
      <c r="A307" s="16">
        <v>305</v>
      </c>
      <c r="B307" s="13" t="s">
        <v>633</v>
      </c>
      <c r="C307" s="13" t="s">
        <v>14</v>
      </c>
      <c r="D307" s="13" t="s">
        <v>634</v>
      </c>
      <c r="E307" s="13" t="s">
        <v>602</v>
      </c>
      <c r="F307" s="13">
        <v>6</v>
      </c>
      <c r="G307" s="14">
        <v>69</v>
      </c>
      <c r="H307" s="15">
        <f t="shared" si="12"/>
        <v>27.6</v>
      </c>
      <c r="I307" s="14">
        <v>80.24</v>
      </c>
      <c r="J307" s="15">
        <f t="shared" si="13"/>
        <v>48.144</v>
      </c>
      <c r="K307" s="18">
        <f t="shared" si="14"/>
        <v>75.744</v>
      </c>
      <c r="L307" s="12">
        <f t="array" ref="L307">SUMPRODUCT((E307=$E$3:$E$308)*(K307&lt;$K$3:$K$308))+1</f>
        <v>17</v>
      </c>
    </row>
    <row r="308" customHeight="1" spans="1:12">
      <c r="A308" s="12">
        <v>306</v>
      </c>
      <c r="B308" s="13" t="s">
        <v>635</v>
      </c>
      <c r="C308" s="13" t="s">
        <v>14</v>
      </c>
      <c r="D308" s="13" t="s">
        <v>636</v>
      </c>
      <c r="E308" s="13" t="s">
        <v>602</v>
      </c>
      <c r="F308" s="13">
        <v>6</v>
      </c>
      <c r="G308" s="14">
        <v>69</v>
      </c>
      <c r="H308" s="15">
        <f t="shared" si="12"/>
        <v>27.6</v>
      </c>
      <c r="I308" s="14">
        <v>0</v>
      </c>
      <c r="J308" s="15">
        <f t="shared" si="13"/>
        <v>0</v>
      </c>
      <c r="K308" s="18">
        <f t="shared" si="14"/>
        <v>27.6</v>
      </c>
      <c r="L308" s="12">
        <f t="array" ref="L308">SUMPRODUCT((E308=$E$3:$E$308)*(K308&lt;$K$3:$K$308))+1</f>
        <v>18</v>
      </c>
    </row>
  </sheetData>
  <sortState ref="A3:L308">
    <sortCondition ref="E3:E308" customList="初中语文(城镇义务教育学校教师岗),初中语文(地方自主招聘农村教师岗),初中心理健康(地方自主招聘农村教师岗),初中信息技术(城镇义务教育学校教师岗),初中数学(城镇义务教育学校教师岗),初中数学(地方自主招聘农村教师岗),初中英语(地方自主招聘农村教师岗),初中英语(城镇义务教育学校教师岗),初中化学(城镇义务教育学校教师岗),初中化学(地方自主招聘农村教师岗)"/>
    <sortCondition ref="K3:K308" descending="1"/>
    <sortCondition ref="G3:G308" descending="1"/>
  </sortState>
  <mergeCells count="1">
    <mergeCell ref="A1:L1"/>
  </mergeCells>
  <pageMargins left="0.75" right="0.75" top="0.550694444444444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2024-07-16T02:51:00Z</dcterms:created>
  <dcterms:modified xsi:type="dcterms:W3CDTF">2024-07-22T01:19:05Z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BBFFAD05B55A480D8747E0F3A199C125_13</vt:lpwstr>
  </property>
  <property fmtid="{D5CDD505-2E9C-101B-9397-08002B2CF9AE}" pid="3" name="KSOProductBuildVer">
    <vt:lpwstr>2052-12.1.0.17147</vt:lpwstr>
  </property>
</Properties>
</file>