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<sst xmlns="http://schemas.openxmlformats.org/spreadsheetml/2006/main" count="180" uniqueCount="132">
  <si>
    <t>2024年殷都区人民医院公开招聘总成绩</t>
  </si>
  <si>
    <t>序号</t>
  </si>
  <si>
    <t>姓名</t>
  </si>
  <si>
    <t>准考证号</t>
  </si>
  <si>
    <t>岗位编码</t>
  </si>
  <si>
    <t>笔试成绩</t>
  </si>
  <si>
    <t>面试成绩</t>
  </si>
  <si>
    <t>总成绩</t>
  </si>
  <si>
    <t>排名</t>
  </si>
  <si>
    <t>李佳敏</t>
  </si>
  <si>
    <t>24010100109</t>
  </si>
  <si>
    <t>0101</t>
  </si>
  <si>
    <t>胡普</t>
  </si>
  <si>
    <t>24010100106</t>
  </si>
  <si>
    <t>祝庆瑞</t>
  </si>
  <si>
    <t>24010100121</t>
  </si>
  <si>
    <t>杨家发</t>
  </si>
  <si>
    <t>24010100112</t>
  </si>
  <si>
    <t>孟园园</t>
  </si>
  <si>
    <t>24010100111</t>
  </si>
  <si>
    <t>王艺静</t>
  </si>
  <si>
    <t>24010100124</t>
  </si>
  <si>
    <t>孟鑫</t>
  </si>
  <si>
    <t>24020100127</t>
  </si>
  <si>
    <t>0201</t>
  </si>
  <si>
    <t>李卓进</t>
  </si>
  <si>
    <t>24020100203</t>
  </si>
  <si>
    <t>周文超</t>
  </si>
  <si>
    <t>24020100129</t>
  </si>
  <si>
    <t>郑志明</t>
  </si>
  <si>
    <t>24020100128</t>
  </si>
  <si>
    <t>杨蕊</t>
  </si>
  <si>
    <t>24020100202</t>
  </si>
  <si>
    <t>曹珍璐</t>
  </si>
  <si>
    <t>24050100219</t>
  </si>
  <si>
    <t>0501</t>
  </si>
  <si>
    <t>王哲</t>
  </si>
  <si>
    <t>24050100312</t>
  </si>
  <si>
    <t>石郑佳</t>
  </si>
  <si>
    <t>24050100210</t>
  </si>
  <si>
    <t>万嘉晨</t>
  </si>
  <si>
    <t>24050100208</t>
  </si>
  <si>
    <t>庞夕冉</t>
  </si>
  <si>
    <t>24050100215</t>
  </si>
  <si>
    <t>刘沛东</t>
  </si>
  <si>
    <t>24050100224</t>
  </si>
  <si>
    <t>刘媛媛</t>
  </si>
  <si>
    <t>24050100301</t>
  </si>
  <si>
    <t>姜晨阳</t>
  </si>
  <si>
    <t>24050100303</t>
  </si>
  <si>
    <t>张新慧</t>
  </si>
  <si>
    <t>24050100311</t>
  </si>
  <si>
    <t>吕凯旋</t>
  </si>
  <si>
    <t>24050100205</t>
  </si>
  <si>
    <t>骈桐</t>
  </si>
  <si>
    <t>24050100308</t>
  </si>
  <si>
    <t>陈振清</t>
  </si>
  <si>
    <t>24050100218</t>
  </si>
  <si>
    <t>未薇</t>
  </si>
  <si>
    <t>24060100329</t>
  </si>
  <si>
    <t>0601</t>
  </si>
  <si>
    <t>林泽周</t>
  </si>
  <si>
    <t>24060100318</t>
  </si>
  <si>
    <t>王倩</t>
  </si>
  <si>
    <t>24060100320</t>
  </si>
  <si>
    <t>王云</t>
  </si>
  <si>
    <t>24060100327</t>
  </si>
  <si>
    <t>申千千</t>
  </si>
  <si>
    <t>24060100319</t>
  </si>
  <si>
    <t>牛田</t>
  </si>
  <si>
    <t>24060100326</t>
  </si>
  <si>
    <t>石海浈</t>
  </si>
  <si>
    <t>24060100324</t>
  </si>
  <si>
    <t>郑梦雨</t>
  </si>
  <si>
    <t>24060100325</t>
  </si>
  <si>
    <t>张永焱</t>
  </si>
  <si>
    <t>24060100316</t>
  </si>
  <si>
    <t>桑圣坤</t>
  </si>
  <si>
    <t>24070100402</t>
  </si>
  <si>
    <t>0701</t>
  </si>
  <si>
    <t>李雪彤</t>
  </si>
  <si>
    <t>24070100406</t>
  </si>
  <si>
    <t>马世玉</t>
  </si>
  <si>
    <t>24070100409</t>
  </si>
  <si>
    <t>杨松涛</t>
  </si>
  <si>
    <t>24070100404</t>
  </si>
  <si>
    <t>靳博阳</t>
  </si>
  <si>
    <t>24070100401</t>
  </si>
  <si>
    <t>张子健</t>
  </si>
  <si>
    <t>24070100408</t>
  </si>
  <si>
    <t>王子尧</t>
  </si>
  <si>
    <t>24080100717</t>
  </si>
  <si>
    <t>0801</t>
  </si>
  <si>
    <t>关世伟</t>
  </si>
  <si>
    <t>24080100416</t>
  </si>
  <si>
    <t>许晨阳</t>
  </si>
  <si>
    <t>24080100523</t>
  </si>
  <si>
    <t>杨宏瞻</t>
  </si>
  <si>
    <t>24090101025</t>
  </si>
  <si>
    <t>0901</t>
  </si>
  <si>
    <t>王意然</t>
  </si>
  <si>
    <t>24090100921</t>
  </si>
  <si>
    <t>张乾煜</t>
  </si>
  <si>
    <t>24090101108</t>
  </si>
  <si>
    <t>苏晓琳</t>
  </si>
  <si>
    <t>24090101007</t>
  </si>
  <si>
    <t>刘馨遥</t>
  </si>
  <si>
    <t>24090100926</t>
  </si>
  <si>
    <t>刘东煜</t>
  </si>
  <si>
    <t>24090101102</t>
  </si>
  <si>
    <t>高雪瑞</t>
  </si>
  <si>
    <t>24100101302</t>
  </si>
  <si>
    <t>1001</t>
  </si>
  <si>
    <t>李梦云</t>
  </si>
  <si>
    <t>24100101304</t>
  </si>
  <si>
    <t>王莹星</t>
  </si>
  <si>
    <t>24100101216</t>
  </si>
  <si>
    <t>路佳慧</t>
  </si>
  <si>
    <t>24110101914</t>
  </si>
  <si>
    <t>1101</t>
  </si>
  <si>
    <t>燕婧敏</t>
  </si>
  <si>
    <t>24110101410</t>
  </si>
  <si>
    <t>逯恬</t>
  </si>
  <si>
    <t>24110101512</t>
  </si>
  <si>
    <t>宋晓冉</t>
  </si>
  <si>
    <t>24110101515</t>
  </si>
  <si>
    <t>李慧玟</t>
  </si>
  <si>
    <t>24110102029</t>
  </si>
  <si>
    <t>丁沛宇</t>
  </si>
  <si>
    <t>24110101820</t>
  </si>
  <si>
    <t>徐国琪</t>
  </si>
  <si>
    <t>24110101316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</si>
</sst>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176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59"/>
  <sheetViews>
    <sheetView tabSelected="1" topLeftCell="A39" workbookViewId="0">
      <selection activeCell="K62" sqref="K62"/>
    </sheetView>
  </sheetViews>
  <sheetFormatPr defaultColWidth="9" defaultRowHeight="14.25"/>
  <cols>
    <col min="1" max="2" width="9" style="1"/>
    <col min="3" max="3" width="12.625" style="1" customWidth="1"/>
    <col min="4" max="4" width="9" style="1"/>
    <col min="5" max="5" width="10.75" style="3" customWidth="1"/>
    <col min="6" max="6" width="10.125" style="3" customWidth="1"/>
    <col min="7" max="7" width="10.25" style="3" customWidth="1"/>
    <col min="8" max="8" width="10.625" style="1" customWidth="1"/>
    <col min="9" max="231" width="9" style="1"/>
    <col min="232" max="234" width="9" style="2"/>
    <col min="235" max="16376" width="9" style="4"/>
  </cols>
  <sheetData>
    <row r="1" s="1" customFormat="1" ht="44" customHeight="1" spans="1:234">
      <c r="A1" s="5" t="s">
        <v>0</v>
      </c>
      <c r="B1" s="5"/>
      <c r="C1" s="5"/>
      <c r="D1" s="5"/>
      <c r="E1" s="6"/>
      <c r="F1" s="6"/>
      <c r="G1" s="6"/>
      <c r="H1" s="5"/>
      <c r="HX1" s="2"/>
      <c r="HY1" s="2"/>
      <c r="HZ1" s="2"/>
    </row>
    <row r="2" s="2" customFormat="1" ht="2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</row>
    <row r="3" s="1" customFormat="1" spans="1:232">
      <c r="A3" s="9">
        <v>1</v>
      </c>
      <c r="B3" s="10" t="s">
        <v>9</v>
      </c>
      <c r="C3" s="10" t="s">
        <v>10</v>
      </c>
      <c r="D3" s="10" t="s">
        <v>11</v>
      </c>
      <c r="E3" s="11">
        <v>72.12</v>
      </c>
      <c r="F3" s="12">
        <v>82.17</v>
      </c>
      <c r="G3" s="12">
        <f t="shared" ref="G3:G59" si="0">E3*0.5+F3*0.5</f>
        <v>77.145</v>
      </c>
      <c r="H3" s="13">
        <f t="array" ref="H3">SUMPRODUCT((D$3:D$59=D3)*(G$3:G$59&gt;G3))+1</f>
        <v>1</v>
      </c>
      <c r="HX3" s="2"/>
    </row>
    <row r="4" s="1" customFormat="1" spans="1:232">
      <c r="A4" s="9">
        <v>2</v>
      </c>
      <c r="B4" s="10" t="s">
        <v>12</v>
      </c>
      <c r="C4" s="10" t="s">
        <v>13</v>
      </c>
      <c r="D4" s="10" t="s">
        <v>11</v>
      </c>
      <c r="E4" s="11">
        <v>72.28</v>
      </c>
      <c r="F4" s="12">
        <v>75.43</v>
      </c>
      <c r="G4" s="12">
        <f t="shared" si="0"/>
        <v>73.855</v>
      </c>
      <c r="H4" s="13">
        <f t="array" ref="H4">SUMPRODUCT((D$3:D$59=D4)*(G$3:G$59&gt;G4))+1</f>
        <v>2</v>
      </c>
      <c r="HX4" s="2"/>
    </row>
    <row r="5" s="1" customFormat="1" spans="1:232">
      <c r="A5" s="9">
        <v>3</v>
      </c>
      <c r="B5" s="10" t="s">
        <v>14</v>
      </c>
      <c r="C5" s="10" t="s">
        <v>15</v>
      </c>
      <c r="D5" s="10" t="s">
        <v>11</v>
      </c>
      <c r="E5" s="11">
        <v>64.92</v>
      </c>
      <c r="F5" s="12">
        <v>80.76</v>
      </c>
      <c r="G5" s="12">
        <f t="shared" si="0"/>
        <v>72.84</v>
      </c>
      <c r="H5" s="13">
        <f t="array" ref="H5">SUMPRODUCT((D$3:D$59=D5)*(G$3:G$59&gt;G5))+1</f>
        <v>3</v>
      </c>
      <c r="HX5" s="2"/>
    </row>
    <row r="6" s="1" customFormat="1" spans="1:232">
      <c r="A6" s="9">
        <v>4</v>
      </c>
      <c r="B6" s="10" t="s">
        <v>16</v>
      </c>
      <c r="C6" s="10" t="s">
        <v>17</v>
      </c>
      <c r="D6" s="10" t="s">
        <v>11</v>
      </c>
      <c r="E6" s="11">
        <v>68.24</v>
      </c>
      <c r="F6" s="12">
        <v>76.91</v>
      </c>
      <c r="G6" s="12">
        <f t="shared" si="0"/>
        <v>72.575</v>
      </c>
      <c r="H6" s="13">
        <f t="array" ref="H6">SUMPRODUCT((D$3:D$59=D6)*(G$3:G$59&gt;G6))+1</f>
        <v>4</v>
      </c>
      <c r="HX6" s="2"/>
    </row>
    <row r="7" s="1" customFormat="1" spans="1:232">
      <c r="A7" s="9">
        <v>5</v>
      </c>
      <c r="B7" s="10" t="s">
        <v>18</v>
      </c>
      <c r="C7" s="10" t="s">
        <v>19</v>
      </c>
      <c r="D7" s="10" t="s">
        <v>11</v>
      </c>
      <c r="E7" s="11">
        <v>67.24</v>
      </c>
      <c r="F7" s="12">
        <v>77.21</v>
      </c>
      <c r="G7" s="12">
        <f t="shared" si="0"/>
        <v>72.225</v>
      </c>
      <c r="H7" s="13">
        <f t="array" ref="H7">SUMPRODUCT((D$3:D$59=D7)*(G$3:G$59&gt;G7))+1</f>
        <v>5</v>
      </c>
      <c r="HX7" s="2"/>
    </row>
    <row r="8" s="1" customFormat="1" spans="1:232">
      <c r="A8" s="9">
        <v>6</v>
      </c>
      <c r="B8" s="10" t="s">
        <v>20</v>
      </c>
      <c r="C8" s="10" t="s">
        <v>21</v>
      </c>
      <c r="D8" s="10" t="s">
        <v>11</v>
      </c>
      <c r="E8" s="11">
        <v>65.32</v>
      </c>
      <c r="F8" s="12">
        <v>77.43</v>
      </c>
      <c r="G8" s="12">
        <f t="shared" si="0"/>
        <v>71.375</v>
      </c>
      <c r="H8" s="13">
        <f t="array" ref="H8">SUMPRODUCT((D$3:D$59=D8)*(G$3:G$59&gt;G8))+1</f>
        <v>6</v>
      </c>
      <c r="HX8" s="2"/>
    </row>
    <row r="9" s="1" customFormat="1" spans="1:231">
      <c r="A9" s="9">
        <v>7</v>
      </c>
      <c r="B9" s="10" t="s">
        <v>22</v>
      </c>
      <c r="C9" s="10" t="s">
        <v>23</v>
      </c>
      <c r="D9" s="10" t="s">
        <v>24</v>
      </c>
      <c r="E9" s="11">
        <v>64.1</v>
      </c>
      <c r="F9" s="12">
        <v>77.72</v>
      </c>
      <c r="G9" s="12">
        <f t="shared" si="0"/>
        <v>70.91</v>
      </c>
      <c r="H9" s="13">
        <f t="array" ref="H9">SUMPRODUCT((D$3:D$59=D9)*(G$3:G$59&gt;G9))+1</f>
        <v>1</v>
      </c>
      <c r="HW9" s="2"/>
    </row>
    <row r="10" s="1" customFormat="1" spans="1:232">
      <c r="A10" s="9">
        <v>8</v>
      </c>
      <c r="B10" s="10" t="s">
        <v>25</v>
      </c>
      <c r="C10" s="10" t="s">
        <v>26</v>
      </c>
      <c r="D10" s="10" t="s">
        <v>24</v>
      </c>
      <c r="E10" s="11">
        <v>58.14</v>
      </c>
      <c r="F10" s="12">
        <v>79.76</v>
      </c>
      <c r="G10" s="12">
        <f t="shared" si="0"/>
        <v>68.95</v>
      </c>
      <c r="H10" s="13">
        <f t="array" ref="H10">SUMPRODUCT((D$3:D$59=D10)*(G$3:G$59&gt;G10))+1</f>
        <v>2</v>
      </c>
      <c r="HX10" s="2"/>
    </row>
    <row r="11" s="1" customFormat="1" spans="1:232">
      <c r="A11" s="9">
        <v>9</v>
      </c>
      <c r="B11" s="10" t="s">
        <v>27</v>
      </c>
      <c r="C11" s="10" t="s">
        <v>28</v>
      </c>
      <c r="D11" s="10" t="s">
        <v>24</v>
      </c>
      <c r="E11" s="11">
        <v>55.12</v>
      </c>
      <c r="F11" s="12">
        <v>75.99</v>
      </c>
      <c r="G11" s="12">
        <f t="shared" si="0"/>
        <v>65.555</v>
      </c>
      <c r="H11" s="13">
        <f t="array" ref="H11">SUMPRODUCT((D$3:D$59=D11)*(G$3:G$59&gt;G11))+1</f>
        <v>3</v>
      </c>
      <c r="HX11" s="2"/>
    </row>
    <row r="12" s="1" customFormat="1" spans="1:232">
      <c r="A12" s="9">
        <v>10</v>
      </c>
      <c r="B12" s="10" t="s">
        <v>29</v>
      </c>
      <c r="C12" s="10" t="s">
        <v>30</v>
      </c>
      <c r="D12" s="10" t="s">
        <v>24</v>
      </c>
      <c r="E12" s="11">
        <v>50.98</v>
      </c>
      <c r="F12" s="12">
        <v>79.27</v>
      </c>
      <c r="G12" s="12">
        <f t="shared" si="0"/>
        <v>65.125</v>
      </c>
      <c r="H12" s="13">
        <f t="array" ref="H12">SUMPRODUCT((D$3:D$59=D12)*(G$3:G$59&gt;G12))+1</f>
        <v>4</v>
      </c>
      <c r="HX12" s="2"/>
    </row>
    <row r="13" s="1" customFormat="1" spans="1:232">
      <c r="A13" s="9">
        <v>11</v>
      </c>
      <c r="B13" s="10" t="s">
        <v>31</v>
      </c>
      <c r="C13" s="10" t="s">
        <v>32</v>
      </c>
      <c r="D13" s="10" t="s">
        <v>24</v>
      </c>
      <c r="E13" s="11">
        <v>53.8</v>
      </c>
      <c r="F13" s="12">
        <v>0</v>
      </c>
      <c r="G13" s="12">
        <f t="shared" si="0"/>
        <v>26.9</v>
      </c>
      <c r="H13" s="13">
        <f t="array" ref="H13">SUMPRODUCT((D$3:D$59=D13)*(G$3:G$59&gt;G13))+1</f>
        <v>5</v>
      </c>
      <c r="HX13" s="2"/>
    </row>
    <row r="14" s="1" customFormat="1" spans="1:232">
      <c r="A14" s="9">
        <v>12</v>
      </c>
      <c r="B14" s="10" t="s">
        <v>33</v>
      </c>
      <c r="C14" s="10" t="s">
        <v>34</v>
      </c>
      <c r="D14" s="10" t="s">
        <v>35</v>
      </c>
      <c r="E14" s="11">
        <v>67.18</v>
      </c>
      <c r="F14" s="12">
        <v>77.3</v>
      </c>
      <c r="G14" s="12">
        <f t="shared" si="0"/>
        <v>72.24</v>
      </c>
      <c r="H14" s="13">
        <f t="array" ref="H14">SUMPRODUCT((D$3:D$59=D14)*(G$3:G$59&gt;G14))+1</f>
        <v>1</v>
      </c>
      <c r="HX14" s="2"/>
    </row>
    <row r="15" s="1" customFormat="1" spans="1:232">
      <c r="A15" s="9">
        <v>13</v>
      </c>
      <c r="B15" s="10" t="s">
        <v>36</v>
      </c>
      <c r="C15" s="10" t="s">
        <v>37</v>
      </c>
      <c r="D15" s="10" t="s">
        <v>35</v>
      </c>
      <c r="E15" s="11">
        <v>62.28</v>
      </c>
      <c r="F15" s="12">
        <v>81.94</v>
      </c>
      <c r="G15" s="12">
        <f t="shared" si="0"/>
        <v>72.11</v>
      </c>
      <c r="H15" s="13">
        <f t="array" ref="H15">SUMPRODUCT((D$3:D$59=D15)*(G$3:G$59&gt;G15))+1</f>
        <v>2</v>
      </c>
      <c r="HX15" s="2"/>
    </row>
    <row r="16" s="1" customFormat="1" spans="1:232">
      <c r="A16" s="9">
        <v>14</v>
      </c>
      <c r="B16" s="10" t="s">
        <v>38</v>
      </c>
      <c r="C16" s="10" t="s">
        <v>39</v>
      </c>
      <c r="D16" s="10" t="s">
        <v>35</v>
      </c>
      <c r="E16" s="11">
        <v>60.42</v>
      </c>
      <c r="F16" s="12">
        <v>79.64</v>
      </c>
      <c r="G16" s="12">
        <f t="shared" si="0"/>
        <v>70.03</v>
      </c>
      <c r="H16" s="13">
        <f t="array" ref="H16">SUMPRODUCT((D$3:D$59=D16)*(G$3:G$59&gt;G16))+1</f>
        <v>3</v>
      </c>
      <c r="HX16" s="2"/>
    </row>
    <row r="17" s="1" customFormat="1" spans="1:232">
      <c r="A17" s="9">
        <v>15</v>
      </c>
      <c r="B17" s="10" t="s">
        <v>40</v>
      </c>
      <c r="C17" s="10" t="s">
        <v>41</v>
      </c>
      <c r="D17" s="10" t="s">
        <v>35</v>
      </c>
      <c r="E17" s="11">
        <v>56.94</v>
      </c>
      <c r="F17" s="12">
        <v>79.66</v>
      </c>
      <c r="G17" s="12">
        <f t="shared" si="0"/>
        <v>68.3</v>
      </c>
      <c r="H17" s="13">
        <f t="array" ref="H17">SUMPRODUCT((D$3:D$59=D17)*(G$3:G$59&gt;G17))+1</f>
        <v>4</v>
      </c>
      <c r="HX17" s="2"/>
    </row>
    <row r="18" s="1" customFormat="1" spans="1:232">
      <c r="A18" s="9">
        <v>16</v>
      </c>
      <c r="B18" s="10" t="s">
        <v>42</v>
      </c>
      <c r="C18" s="10" t="s">
        <v>43</v>
      </c>
      <c r="D18" s="10" t="s">
        <v>35</v>
      </c>
      <c r="E18" s="11">
        <v>55.52</v>
      </c>
      <c r="F18" s="12">
        <v>80.26</v>
      </c>
      <c r="G18" s="12">
        <f t="shared" si="0"/>
        <v>67.89</v>
      </c>
      <c r="H18" s="13">
        <f t="array" ref="H18">SUMPRODUCT((D$3:D$59=D18)*(G$3:G$59&gt;G18))+1</f>
        <v>5</v>
      </c>
      <c r="HX18" s="2"/>
    </row>
    <row r="19" s="1" customFormat="1" spans="1:232">
      <c r="A19" s="9">
        <v>17</v>
      </c>
      <c r="B19" s="10" t="s">
        <v>44</v>
      </c>
      <c r="C19" s="10" t="s">
        <v>45</v>
      </c>
      <c r="D19" s="10" t="s">
        <v>35</v>
      </c>
      <c r="E19" s="11">
        <v>55.88</v>
      </c>
      <c r="F19" s="12">
        <v>78.78</v>
      </c>
      <c r="G19" s="12">
        <f t="shared" si="0"/>
        <v>67.33</v>
      </c>
      <c r="H19" s="13">
        <f t="array" ref="H19">SUMPRODUCT((D$3:D$59=D19)*(G$3:G$59&gt;G19))+1</f>
        <v>6</v>
      </c>
      <c r="HX19" s="2"/>
    </row>
    <row r="20" s="1" customFormat="1" spans="1:232">
      <c r="A20" s="9">
        <v>18</v>
      </c>
      <c r="B20" s="10" t="s">
        <v>46</v>
      </c>
      <c r="C20" s="10" t="s">
        <v>47</v>
      </c>
      <c r="D20" s="10" t="s">
        <v>35</v>
      </c>
      <c r="E20" s="11">
        <v>55.18</v>
      </c>
      <c r="F20" s="12">
        <v>79.41</v>
      </c>
      <c r="G20" s="12">
        <f t="shared" si="0"/>
        <v>67.295</v>
      </c>
      <c r="H20" s="13">
        <f t="array" ref="H20">SUMPRODUCT((D$3:D$59=D20)*(G$3:G$59&gt;G20))+1</f>
        <v>7</v>
      </c>
      <c r="HX20" s="2"/>
    </row>
    <row r="21" s="1" customFormat="1" spans="1:231">
      <c r="A21" s="9">
        <v>19</v>
      </c>
      <c r="B21" s="10" t="s">
        <v>48</v>
      </c>
      <c r="C21" s="10" t="s">
        <v>49</v>
      </c>
      <c r="D21" s="10" t="s">
        <v>35</v>
      </c>
      <c r="E21" s="11">
        <v>54.3</v>
      </c>
      <c r="F21" s="12">
        <v>78.95</v>
      </c>
      <c r="G21" s="12">
        <f t="shared" si="0"/>
        <v>66.625</v>
      </c>
      <c r="H21" s="13">
        <f t="array" ref="H21">SUMPRODUCT((D$3:D$59=D21)*(G$3:G$59&gt;G21))+1</f>
        <v>8</v>
      </c>
      <c r="HW21" s="2"/>
    </row>
    <row r="22" s="1" customFormat="1" spans="1:231">
      <c r="A22" s="9">
        <v>20</v>
      </c>
      <c r="B22" s="10" t="s">
        <v>50</v>
      </c>
      <c r="C22" s="10" t="s">
        <v>51</v>
      </c>
      <c r="D22" s="10" t="s">
        <v>35</v>
      </c>
      <c r="E22" s="11">
        <v>53.24</v>
      </c>
      <c r="F22" s="12">
        <v>77.75</v>
      </c>
      <c r="G22" s="12">
        <f t="shared" si="0"/>
        <v>65.495</v>
      </c>
      <c r="H22" s="13">
        <f t="array" ref="H22">SUMPRODUCT((D$3:D$59=D22)*(G$3:G$59&gt;G22))+1</f>
        <v>9</v>
      </c>
      <c r="HW22" s="2"/>
    </row>
    <row r="23" s="1" customFormat="1" spans="1:232">
      <c r="A23" s="9">
        <v>21</v>
      </c>
      <c r="B23" s="10" t="s">
        <v>52</v>
      </c>
      <c r="C23" s="10" t="s">
        <v>53</v>
      </c>
      <c r="D23" s="10" t="s">
        <v>35</v>
      </c>
      <c r="E23" s="11">
        <v>55.12</v>
      </c>
      <c r="F23" s="12">
        <v>75.45</v>
      </c>
      <c r="G23" s="12">
        <f t="shared" si="0"/>
        <v>65.285</v>
      </c>
      <c r="H23" s="13">
        <f t="array" ref="H23">SUMPRODUCT((D$3:D$59=D23)*(G$3:G$59&gt;G23))+1</f>
        <v>10</v>
      </c>
      <c r="HX23" s="2"/>
    </row>
    <row r="24" s="1" customFormat="1" spans="1:231">
      <c r="A24" s="9">
        <v>22</v>
      </c>
      <c r="B24" s="10" t="s">
        <v>54</v>
      </c>
      <c r="C24" s="10" t="s">
        <v>55</v>
      </c>
      <c r="D24" s="10" t="s">
        <v>35</v>
      </c>
      <c r="E24" s="11">
        <v>51.78</v>
      </c>
      <c r="F24" s="12">
        <v>77.41</v>
      </c>
      <c r="G24" s="12">
        <f t="shared" si="0"/>
        <v>64.595</v>
      </c>
      <c r="H24" s="13">
        <f t="array" ref="H24">SUMPRODUCT((D$3:D$59=D24)*(G$3:G$59&gt;G24))+1</f>
        <v>11</v>
      </c>
      <c r="HW24" s="2"/>
    </row>
    <row r="25" s="1" customFormat="1" spans="1:232">
      <c r="A25" s="9">
        <v>23</v>
      </c>
      <c r="B25" s="10" t="s">
        <v>56</v>
      </c>
      <c r="C25" s="10" t="s">
        <v>57</v>
      </c>
      <c r="D25" s="10" t="s">
        <v>35</v>
      </c>
      <c r="E25" s="11">
        <v>61.38</v>
      </c>
      <c r="F25" s="12">
        <v>0</v>
      </c>
      <c r="G25" s="12">
        <f t="shared" si="0"/>
        <v>30.69</v>
      </c>
      <c r="H25" s="13">
        <f t="array" ref="H25">SUMPRODUCT((D$3:D$59=D25)*(G$3:G$59&gt;G25))+1</f>
        <v>12</v>
      </c>
      <c r="HX25" s="2"/>
    </row>
    <row r="26" s="1" customFormat="1" spans="1:232">
      <c r="A26" s="9">
        <v>24</v>
      </c>
      <c r="B26" s="10" t="s">
        <v>58</v>
      </c>
      <c r="C26" s="10" t="s">
        <v>59</v>
      </c>
      <c r="D26" s="10" t="s">
        <v>60</v>
      </c>
      <c r="E26" s="11">
        <v>60.46</v>
      </c>
      <c r="F26" s="12">
        <v>81.08</v>
      </c>
      <c r="G26" s="12">
        <f t="shared" si="0"/>
        <v>70.77</v>
      </c>
      <c r="H26" s="13">
        <f t="array" ref="H26">SUMPRODUCT((D$3:D$59=D26)*(G$3:G$59&gt;G26))+1</f>
        <v>1</v>
      </c>
      <c r="HX26" s="2"/>
    </row>
    <row r="27" s="1" customFormat="1" spans="1:232">
      <c r="A27" s="9">
        <v>25</v>
      </c>
      <c r="B27" s="10" t="s">
        <v>61</v>
      </c>
      <c r="C27" s="10" t="s">
        <v>62</v>
      </c>
      <c r="D27" s="10" t="s">
        <v>60</v>
      </c>
      <c r="E27" s="11">
        <v>54.76</v>
      </c>
      <c r="F27" s="12">
        <v>80.48</v>
      </c>
      <c r="G27" s="12">
        <f t="shared" si="0"/>
        <v>67.62</v>
      </c>
      <c r="H27" s="13">
        <f t="array" ref="H27">SUMPRODUCT((D$3:D$59=D27)*(G$3:G$59&gt;G27))+1</f>
        <v>2</v>
      </c>
      <c r="HX27" s="2"/>
    </row>
    <row r="28" s="1" customFormat="1" spans="1:232">
      <c r="A28" s="9">
        <v>26</v>
      </c>
      <c r="B28" s="10" t="s">
        <v>63</v>
      </c>
      <c r="C28" s="10" t="s">
        <v>64</v>
      </c>
      <c r="D28" s="10" t="s">
        <v>60</v>
      </c>
      <c r="E28" s="11">
        <v>51.64</v>
      </c>
      <c r="F28" s="12">
        <v>82.55</v>
      </c>
      <c r="G28" s="12">
        <f t="shared" si="0"/>
        <v>67.095</v>
      </c>
      <c r="H28" s="13">
        <f t="array" ref="H28">SUMPRODUCT((D$3:D$59=D28)*(G$3:G$59&gt;G28))+1</f>
        <v>3</v>
      </c>
      <c r="HX28" s="2"/>
    </row>
    <row r="29" s="1" customFormat="1" spans="1:232">
      <c r="A29" s="9">
        <v>27</v>
      </c>
      <c r="B29" s="10" t="s">
        <v>65</v>
      </c>
      <c r="C29" s="10" t="s">
        <v>66</v>
      </c>
      <c r="D29" s="10" t="s">
        <v>60</v>
      </c>
      <c r="E29" s="11">
        <v>53.4</v>
      </c>
      <c r="F29" s="12">
        <v>79.91</v>
      </c>
      <c r="G29" s="12">
        <f t="shared" si="0"/>
        <v>66.655</v>
      </c>
      <c r="H29" s="13">
        <f t="array" ref="H29">SUMPRODUCT((D$3:D$59=D29)*(G$3:G$59&gt;G29))+1</f>
        <v>4</v>
      </c>
      <c r="HX29" s="2"/>
    </row>
    <row r="30" s="1" customFormat="1" spans="1:232">
      <c r="A30" s="9">
        <v>28</v>
      </c>
      <c r="B30" s="10" t="s">
        <v>67</v>
      </c>
      <c r="C30" s="10" t="s">
        <v>68</v>
      </c>
      <c r="D30" s="10" t="s">
        <v>60</v>
      </c>
      <c r="E30" s="11">
        <v>50.38</v>
      </c>
      <c r="F30" s="12">
        <v>77.17</v>
      </c>
      <c r="G30" s="12">
        <f t="shared" si="0"/>
        <v>63.775</v>
      </c>
      <c r="H30" s="13">
        <f t="array" ref="H30">SUMPRODUCT((D$3:D$59=D30)*(G$3:G$59&gt;G30))+1</f>
        <v>5</v>
      </c>
      <c r="HX30" s="2"/>
    </row>
    <row r="31" s="1" customFormat="1" spans="1:232">
      <c r="A31" s="9">
        <v>29</v>
      </c>
      <c r="B31" s="10" t="s">
        <v>69</v>
      </c>
      <c r="C31" s="10" t="s">
        <v>70</v>
      </c>
      <c r="D31" s="10" t="s">
        <v>60</v>
      </c>
      <c r="E31" s="11">
        <v>46.78</v>
      </c>
      <c r="F31" s="12">
        <v>76.89</v>
      </c>
      <c r="G31" s="12">
        <f t="shared" si="0"/>
        <v>61.835</v>
      </c>
      <c r="H31" s="13">
        <f t="array" ref="H31">SUMPRODUCT((D$3:D$59=D31)*(G$3:G$59&gt;G31))+1</f>
        <v>6</v>
      </c>
      <c r="HX31" s="2"/>
    </row>
    <row r="32" s="1" customFormat="1" spans="1:232">
      <c r="A32" s="9">
        <v>30</v>
      </c>
      <c r="B32" s="10" t="s">
        <v>71</v>
      </c>
      <c r="C32" s="10" t="s">
        <v>72</v>
      </c>
      <c r="D32" s="10" t="s">
        <v>60</v>
      </c>
      <c r="E32" s="11">
        <v>43.66</v>
      </c>
      <c r="F32" s="12">
        <v>79.42</v>
      </c>
      <c r="G32" s="12">
        <f t="shared" si="0"/>
        <v>61.54</v>
      </c>
      <c r="H32" s="13">
        <f t="array" ref="H32">SUMPRODUCT((D$3:D$59=D32)*(G$3:G$59&gt;G32))+1</f>
        <v>7</v>
      </c>
      <c r="HX32" s="2"/>
    </row>
    <row r="33" s="1" customFormat="1" spans="1:232">
      <c r="A33" s="9">
        <v>31</v>
      </c>
      <c r="B33" s="10" t="s">
        <v>73</v>
      </c>
      <c r="C33" s="10" t="s">
        <v>74</v>
      </c>
      <c r="D33" s="10" t="s">
        <v>60</v>
      </c>
      <c r="E33" s="11">
        <v>42.94</v>
      </c>
      <c r="F33" s="12">
        <v>77.54</v>
      </c>
      <c r="G33" s="12">
        <f t="shared" si="0"/>
        <v>60.24</v>
      </c>
      <c r="H33" s="13">
        <f t="array" ref="H33">SUMPRODUCT((D$3:D$59=D33)*(G$3:G$59&gt;G33))+1</f>
        <v>8</v>
      </c>
      <c r="HX33" s="2"/>
    </row>
    <row r="34" s="1" customFormat="1" spans="1:232">
      <c r="A34" s="9">
        <v>32</v>
      </c>
      <c r="B34" s="10" t="s">
        <v>75</v>
      </c>
      <c r="C34" s="10" t="s">
        <v>76</v>
      </c>
      <c r="D34" s="10" t="s">
        <v>60</v>
      </c>
      <c r="E34" s="11">
        <v>43.96</v>
      </c>
      <c r="F34" s="12">
        <v>75.62</v>
      </c>
      <c r="G34" s="12">
        <f t="shared" si="0"/>
        <v>59.79</v>
      </c>
      <c r="H34" s="13">
        <f t="array" ref="H34">SUMPRODUCT((D$3:D$59=D34)*(G$3:G$59&gt;G34))+1</f>
        <v>9</v>
      </c>
      <c r="HX34" s="2"/>
    </row>
    <row r="35" s="1" customFormat="1" spans="1:232">
      <c r="A35" s="9">
        <v>33</v>
      </c>
      <c r="B35" s="10" t="s">
        <v>77</v>
      </c>
      <c r="C35" s="10" t="s">
        <v>78</v>
      </c>
      <c r="D35" s="10" t="s">
        <v>79</v>
      </c>
      <c r="E35" s="11">
        <v>78.33</v>
      </c>
      <c r="F35" s="12">
        <v>76.14</v>
      </c>
      <c r="G35" s="12">
        <f t="shared" si="0"/>
        <v>77.235</v>
      </c>
      <c r="H35" s="13">
        <f t="array" ref="H35">SUMPRODUCT((D$3:D$59=D35)*(G$3:G$59&gt;G35))+1</f>
        <v>1</v>
      </c>
      <c r="HX35" s="2"/>
    </row>
    <row r="36" s="1" customFormat="1" spans="1:232">
      <c r="A36" s="9">
        <v>34</v>
      </c>
      <c r="B36" s="10" t="s">
        <v>80</v>
      </c>
      <c r="C36" s="10" t="s">
        <v>81</v>
      </c>
      <c r="D36" s="10" t="s">
        <v>79</v>
      </c>
      <c r="E36" s="11">
        <v>69.48</v>
      </c>
      <c r="F36" s="12">
        <v>80.2</v>
      </c>
      <c r="G36" s="12">
        <f t="shared" si="0"/>
        <v>74.84</v>
      </c>
      <c r="H36" s="13">
        <f t="array" ref="H36">SUMPRODUCT((D$3:D$59=D36)*(G$3:G$59&gt;G36))+1</f>
        <v>2</v>
      </c>
      <c r="HX36" s="2"/>
    </row>
    <row r="37" s="1" customFormat="1" spans="1:232">
      <c r="A37" s="9">
        <v>35</v>
      </c>
      <c r="B37" s="10" t="s">
        <v>82</v>
      </c>
      <c r="C37" s="10" t="s">
        <v>83</v>
      </c>
      <c r="D37" s="10" t="s">
        <v>79</v>
      </c>
      <c r="E37" s="11">
        <v>66.27</v>
      </c>
      <c r="F37" s="12">
        <v>80.79</v>
      </c>
      <c r="G37" s="12">
        <f t="shared" si="0"/>
        <v>73.53</v>
      </c>
      <c r="H37" s="13">
        <f t="array" ref="H37">SUMPRODUCT((D$3:D$59=D37)*(G$3:G$59&gt;G37))+1</f>
        <v>3</v>
      </c>
      <c r="HX37" s="2"/>
    </row>
    <row r="38" s="1" customFormat="1" spans="1:232">
      <c r="A38" s="9">
        <v>36</v>
      </c>
      <c r="B38" s="10" t="s">
        <v>84</v>
      </c>
      <c r="C38" s="10" t="s">
        <v>85</v>
      </c>
      <c r="D38" s="10" t="s">
        <v>79</v>
      </c>
      <c r="E38" s="11">
        <v>68.82</v>
      </c>
      <c r="F38" s="12">
        <v>77.82</v>
      </c>
      <c r="G38" s="12">
        <f t="shared" si="0"/>
        <v>73.32</v>
      </c>
      <c r="H38" s="13">
        <f t="array" ref="H38">SUMPRODUCT((D$3:D$59=D38)*(G$3:G$59&gt;G38))+1</f>
        <v>4</v>
      </c>
      <c r="HX38" s="2"/>
    </row>
    <row r="39" s="1" customFormat="1" spans="1:232">
      <c r="A39" s="9">
        <v>37</v>
      </c>
      <c r="B39" s="10" t="s">
        <v>86</v>
      </c>
      <c r="C39" s="10" t="s">
        <v>87</v>
      </c>
      <c r="D39" s="10" t="s">
        <v>79</v>
      </c>
      <c r="E39" s="11">
        <v>64.83</v>
      </c>
      <c r="F39" s="12">
        <v>80.54</v>
      </c>
      <c r="G39" s="12">
        <f t="shared" si="0"/>
        <v>72.685</v>
      </c>
      <c r="H39" s="13">
        <f t="array" ref="H39">SUMPRODUCT((D$3:D$59=D39)*(G$3:G$59&gt;G39))+1</f>
        <v>5</v>
      </c>
      <c r="HX39" s="2"/>
    </row>
    <row r="40" s="1" customFormat="1" spans="1:232">
      <c r="A40" s="9">
        <v>38</v>
      </c>
      <c r="B40" s="10" t="s">
        <v>88</v>
      </c>
      <c r="C40" s="10" t="s">
        <v>89</v>
      </c>
      <c r="D40" s="10" t="s">
        <v>79</v>
      </c>
      <c r="E40" s="11">
        <v>66.05</v>
      </c>
      <c r="F40" s="12">
        <v>74.68</v>
      </c>
      <c r="G40" s="12">
        <f t="shared" si="0"/>
        <v>70.365</v>
      </c>
      <c r="H40" s="13">
        <f t="array" ref="H40">SUMPRODUCT((D$3:D$59=D40)*(G$3:G$59&gt;G40))+1</f>
        <v>6</v>
      </c>
      <c r="HX40" s="2"/>
    </row>
    <row r="41" s="1" customFormat="1" spans="1:232">
      <c r="A41" s="9">
        <v>39</v>
      </c>
      <c r="B41" s="10" t="s">
        <v>90</v>
      </c>
      <c r="C41" s="10" t="s">
        <v>91</v>
      </c>
      <c r="D41" s="10" t="s">
        <v>92</v>
      </c>
      <c r="E41" s="11">
        <v>77.9</v>
      </c>
      <c r="F41" s="12">
        <v>79.33</v>
      </c>
      <c r="G41" s="12">
        <f t="shared" si="0"/>
        <v>78.615</v>
      </c>
      <c r="H41" s="13">
        <f t="array" ref="H41">SUMPRODUCT((D$3:D$59=D41)*(G$3:G$59&gt;G41))+1</f>
        <v>1</v>
      </c>
      <c r="HX41" s="2"/>
    </row>
    <row r="42" s="1" customFormat="1" spans="1:232">
      <c r="A42" s="9">
        <v>40</v>
      </c>
      <c r="B42" s="10" t="s">
        <v>93</v>
      </c>
      <c r="C42" s="10" t="s">
        <v>94</v>
      </c>
      <c r="D42" s="10" t="s">
        <v>92</v>
      </c>
      <c r="E42" s="11">
        <v>74.61</v>
      </c>
      <c r="F42" s="12">
        <v>77.01</v>
      </c>
      <c r="G42" s="12">
        <f t="shared" si="0"/>
        <v>75.81</v>
      </c>
      <c r="H42" s="13">
        <f t="array" ref="H42">SUMPRODUCT((D$3:D$59=D42)*(G$3:G$59&gt;G42))+1</f>
        <v>2</v>
      </c>
      <c r="HX42" s="2"/>
    </row>
    <row r="43" s="1" customFormat="1" spans="1:232">
      <c r="A43" s="9">
        <v>41</v>
      </c>
      <c r="B43" s="10" t="s">
        <v>95</v>
      </c>
      <c r="C43" s="10" t="s">
        <v>96</v>
      </c>
      <c r="D43" s="10" t="s">
        <v>92</v>
      </c>
      <c r="E43" s="11">
        <v>74.09</v>
      </c>
      <c r="F43" s="12">
        <v>73.63</v>
      </c>
      <c r="G43" s="12">
        <f t="shared" si="0"/>
        <v>73.86</v>
      </c>
      <c r="H43" s="13">
        <f t="array" ref="H43">SUMPRODUCT((D$3:D$59=D43)*(G$3:G$59&gt;G43))+1</f>
        <v>3</v>
      </c>
      <c r="HX43" s="2"/>
    </row>
    <row r="44" s="1" customFormat="1" spans="1:232">
      <c r="A44" s="9">
        <v>42</v>
      </c>
      <c r="B44" s="10" t="s">
        <v>97</v>
      </c>
      <c r="C44" s="10" t="s">
        <v>98</v>
      </c>
      <c r="D44" s="10" t="s">
        <v>99</v>
      </c>
      <c r="E44" s="11">
        <v>83.07</v>
      </c>
      <c r="F44" s="12">
        <v>80.51</v>
      </c>
      <c r="G44" s="12">
        <f t="shared" si="0"/>
        <v>81.79</v>
      </c>
      <c r="H44" s="13">
        <f t="array" ref="H44">SUMPRODUCT((D$3:D$59=D44)*(G$3:G$59&gt;G44))+1</f>
        <v>1</v>
      </c>
      <c r="HX44" s="2"/>
    </row>
    <row r="45" s="1" customFormat="1" spans="1:232">
      <c r="A45" s="9">
        <v>43</v>
      </c>
      <c r="B45" s="10" t="s">
        <v>100</v>
      </c>
      <c r="C45" s="10" t="s">
        <v>101</v>
      </c>
      <c r="D45" s="10" t="s">
        <v>99</v>
      </c>
      <c r="E45" s="11">
        <v>77.64</v>
      </c>
      <c r="F45" s="12">
        <v>80.84</v>
      </c>
      <c r="G45" s="12">
        <f t="shared" si="0"/>
        <v>79.24</v>
      </c>
      <c r="H45" s="13">
        <f t="array" ref="H45">SUMPRODUCT((D$3:D$59=D45)*(G$3:G$59&gt;G45))+1</f>
        <v>2</v>
      </c>
      <c r="HX45" s="2"/>
    </row>
    <row r="46" s="1" customFormat="1" spans="1:232">
      <c r="A46" s="9">
        <v>44</v>
      </c>
      <c r="B46" s="10" t="s">
        <v>102</v>
      </c>
      <c r="C46" s="10" t="s">
        <v>103</v>
      </c>
      <c r="D46" s="10" t="s">
        <v>99</v>
      </c>
      <c r="E46" s="11">
        <v>76.62</v>
      </c>
      <c r="F46" s="12">
        <v>78.75</v>
      </c>
      <c r="G46" s="12">
        <f t="shared" si="0"/>
        <v>77.685</v>
      </c>
      <c r="H46" s="13">
        <f t="array" ref="H46">SUMPRODUCT((D$3:D$59=D46)*(G$3:G$59&gt;G46))+1</f>
        <v>3</v>
      </c>
      <c r="HX46" s="2"/>
    </row>
    <row r="47" s="1" customFormat="1" spans="1:232">
      <c r="A47" s="9">
        <v>45</v>
      </c>
      <c r="B47" s="10" t="s">
        <v>104</v>
      </c>
      <c r="C47" s="10" t="s">
        <v>105</v>
      </c>
      <c r="D47" s="10" t="s">
        <v>99</v>
      </c>
      <c r="E47" s="11">
        <v>75.45</v>
      </c>
      <c r="F47" s="12">
        <v>79.88</v>
      </c>
      <c r="G47" s="12">
        <f t="shared" si="0"/>
        <v>77.665</v>
      </c>
      <c r="H47" s="13">
        <f t="array" ref="H47">SUMPRODUCT((D$3:D$59=D47)*(G$3:G$59&gt;G47))+1</f>
        <v>4</v>
      </c>
      <c r="HX47" s="2"/>
    </row>
    <row r="48" s="1" customFormat="1" spans="1:232">
      <c r="A48" s="9">
        <v>46</v>
      </c>
      <c r="B48" s="10" t="s">
        <v>106</v>
      </c>
      <c r="C48" s="10" t="s">
        <v>107</v>
      </c>
      <c r="D48" s="10" t="s">
        <v>99</v>
      </c>
      <c r="E48" s="11">
        <v>74.13</v>
      </c>
      <c r="F48" s="12">
        <v>78.47</v>
      </c>
      <c r="G48" s="12">
        <f t="shared" si="0"/>
        <v>76.3</v>
      </c>
      <c r="H48" s="13">
        <f t="array" ref="H48">SUMPRODUCT((D$3:D$59=D48)*(G$3:G$59&gt;G48))+1</f>
        <v>5</v>
      </c>
      <c r="HX48" s="2"/>
    </row>
    <row r="49" s="1" customFormat="1" spans="1:232">
      <c r="A49" s="9">
        <v>47</v>
      </c>
      <c r="B49" s="10" t="s">
        <v>108</v>
      </c>
      <c r="C49" s="10" t="s">
        <v>109</v>
      </c>
      <c r="D49" s="10" t="s">
        <v>99</v>
      </c>
      <c r="E49" s="11">
        <v>74.87</v>
      </c>
      <c r="F49" s="12">
        <v>0</v>
      </c>
      <c r="G49" s="12">
        <f t="shared" si="0"/>
        <v>37.435</v>
      </c>
      <c r="H49" s="13">
        <f t="array" ref="H49">SUMPRODUCT((D$3:D$59=D49)*(G$3:G$59&gt;G49))+1</f>
        <v>6</v>
      </c>
      <c r="HX49" s="2"/>
    </row>
    <row r="50" s="1" customFormat="1" spans="1:232">
      <c r="A50" s="9">
        <v>48</v>
      </c>
      <c r="B50" s="10" t="s">
        <v>110</v>
      </c>
      <c r="C50" s="10" t="s">
        <v>111</v>
      </c>
      <c r="D50" s="10" t="s">
        <v>112</v>
      </c>
      <c r="E50" s="11">
        <v>74.74</v>
      </c>
      <c r="F50" s="12">
        <v>83.26</v>
      </c>
      <c r="G50" s="12">
        <f t="shared" si="0"/>
        <v>79</v>
      </c>
      <c r="H50" s="13">
        <f t="array" ref="H50">SUMPRODUCT((D$3:D$59=D50)*(G$3:G$59&gt;G50))+1</f>
        <v>1</v>
      </c>
      <c r="HX50" s="2"/>
    </row>
    <row r="51" s="1" customFormat="1" spans="1:231">
      <c r="A51" s="9">
        <v>49</v>
      </c>
      <c r="B51" s="10" t="s">
        <v>113</v>
      </c>
      <c r="C51" s="10" t="s">
        <v>114</v>
      </c>
      <c r="D51" s="10" t="s">
        <v>112</v>
      </c>
      <c r="E51" s="11">
        <v>76.36</v>
      </c>
      <c r="F51" s="12">
        <v>79.39</v>
      </c>
      <c r="G51" s="12">
        <f t="shared" si="0"/>
        <v>77.875</v>
      </c>
      <c r="H51" s="13">
        <f t="array" ref="H51">SUMPRODUCT((D$3:D$59=D51)*(G$3:G$59&gt;G51))+1</f>
        <v>2</v>
      </c>
      <c r="HW51" s="2"/>
    </row>
    <row r="52" s="1" customFormat="1" spans="1:232">
      <c r="A52" s="9">
        <v>50</v>
      </c>
      <c r="B52" s="10" t="s">
        <v>115</v>
      </c>
      <c r="C52" s="10" t="s">
        <v>116</v>
      </c>
      <c r="D52" s="10" t="s">
        <v>112</v>
      </c>
      <c r="E52" s="11">
        <v>74.6</v>
      </c>
      <c r="F52" s="12">
        <v>79.26</v>
      </c>
      <c r="G52" s="12">
        <f t="shared" si="0"/>
        <v>76.93</v>
      </c>
      <c r="H52" s="13">
        <f t="array" ref="H52">SUMPRODUCT((D$3:D$59=D52)*(G$3:G$59&gt;G52))+1</f>
        <v>3</v>
      </c>
      <c r="HX52" s="2"/>
    </row>
    <row r="53" s="1" customFormat="1" spans="1:232">
      <c r="A53" s="9">
        <v>51</v>
      </c>
      <c r="B53" s="10" t="s">
        <v>117</v>
      </c>
      <c r="C53" s="10" t="s">
        <v>118</v>
      </c>
      <c r="D53" s="10" t="s">
        <v>119</v>
      </c>
      <c r="E53" s="11">
        <v>81.49</v>
      </c>
      <c r="F53" s="12">
        <v>81.97</v>
      </c>
      <c r="G53" s="12">
        <f t="shared" si="0"/>
        <v>81.73</v>
      </c>
      <c r="H53" s="13">
        <f t="array" ref="H53">SUMPRODUCT((D$3:D$59=D53)*(G$3:G$59&gt;G53))+1</f>
        <v>1</v>
      </c>
      <c r="HX53" s="2"/>
    </row>
    <row r="54" s="1" customFormat="1" spans="1:232">
      <c r="A54" s="9">
        <v>52</v>
      </c>
      <c r="B54" s="10" t="s">
        <v>120</v>
      </c>
      <c r="C54" s="10" t="s">
        <v>121</v>
      </c>
      <c r="D54" s="10" t="s">
        <v>119</v>
      </c>
      <c r="E54" s="11">
        <v>81.89</v>
      </c>
      <c r="F54" s="12">
        <v>80.7</v>
      </c>
      <c r="G54" s="12">
        <f t="shared" si="0"/>
        <v>81.295</v>
      </c>
      <c r="H54" s="13">
        <f t="array" ref="H54">SUMPRODUCT((D$3:D$59=D54)*(G$3:G$59&gt;G54))+1</f>
        <v>2</v>
      </c>
      <c r="HX54" s="2"/>
    </row>
    <row r="55" s="1" customFormat="1" spans="1:231">
      <c r="A55" s="9">
        <v>53</v>
      </c>
      <c r="B55" s="10" t="s">
        <v>122</v>
      </c>
      <c r="C55" s="10" t="s">
        <v>123</v>
      </c>
      <c r="D55" s="10" t="s">
        <v>119</v>
      </c>
      <c r="E55" s="11">
        <v>79.79</v>
      </c>
      <c r="F55" s="12">
        <v>82.2</v>
      </c>
      <c r="G55" s="12">
        <f t="shared" si="0"/>
        <v>80.995</v>
      </c>
      <c r="H55" s="13">
        <f t="array" ref="H55">SUMPRODUCT((D$3:D$59=D55)*(G$3:G$59&gt;G55))+1</f>
        <v>3</v>
      </c>
      <c r="HW55" s="2"/>
    </row>
    <row r="56" s="1" customFormat="1" spans="1:232">
      <c r="A56" s="9">
        <v>54</v>
      </c>
      <c r="B56" s="10" t="s">
        <v>124</v>
      </c>
      <c r="C56" s="10" t="s">
        <v>125</v>
      </c>
      <c r="D56" s="10" t="s">
        <v>119</v>
      </c>
      <c r="E56" s="11">
        <v>81.36</v>
      </c>
      <c r="F56" s="12">
        <v>80.63</v>
      </c>
      <c r="G56" s="12">
        <f t="shared" si="0"/>
        <v>80.995</v>
      </c>
      <c r="H56" s="13">
        <f t="array" ref="H56">SUMPRODUCT((D$3:D$59=D56)*(G$3:G$59&gt;G56))+1</f>
        <v>3</v>
      </c>
      <c r="HX56" s="2"/>
    </row>
    <row r="57" s="1" customFormat="1" spans="1:232">
      <c r="A57" s="9">
        <v>55</v>
      </c>
      <c r="B57" s="10" t="s">
        <v>126</v>
      </c>
      <c r="C57" s="10" t="s">
        <v>127</v>
      </c>
      <c r="D57" s="10" t="s">
        <v>119</v>
      </c>
      <c r="E57" s="11">
        <v>82.06</v>
      </c>
      <c r="F57" s="12">
        <v>77.94</v>
      </c>
      <c r="G57" s="12">
        <f t="shared" si="0"/>
        <v>80</v>
      </c>
      <c r="H57" s="13">
        <f t="array" ref="H57">SUMPRODUCT((D$3:D$59=D57)*(G$3:G$59&gt;G57))+1</f>
        <v>5</v>
      </c>
      <c r="HX57" s="2"/>
    </row>
    <row r="58" s="1" customFormat="1" spans="1:232">
      <c r="A58" s="9">
        <v>56</v>
      </c>
      <c r="B58" s="10" t="s">
        <v>128</v>
      </c>
      <c r="C58" s="10" t="s">
        <v>129</v>
      </c>
      <c r="D58" s="10" t="s">
        <v>119</v>
      </c>
      <c r="E58" s="11">
        <v>78.86</v>
      </c>
      <c r="F58" s="12">
        <v>78.64</v>
      </c>
      <c r="G58" s="12">
        <f t="shared" si="0"/>
        <v>78.75</v>
      </c>
      <c r="H58" s="13">
        <f t="array" ref="H58">SUMPRODUCT((D$3:D$59=D58)*(G$3:G$59&gt;G58))+1</f>
        <v>6</v>
      </c>
      <c r="HX58" s="2"/>
    </row>
    <row r="59" s="1" customFormat="1" ht="13" customHeight="1" spans="1:232">
      <c r="A59" s="9">
        <v>57</v>
      </c>
      <c r="B59" s="10" t="s">
        <v>130</v>
      </c>
      <c r="C59" s="10" t="s">
        <v>131</v>
      </c>
      <c r="D59" s="10" t="s">
        <v>119</v>
      </c>
      <c r="E59" s="11">
        <v>78.86</v>
      </c>
      <c r="F59" s="12">
        <v>78.06</v>
      </c>
      <c r="G59" s="12">
        <f t="shared" si="0"/>
        <v>78.46</v>
      </c>
      <c r="H59" s="13">
        <f t="array" ref="H59">SUMPRODUCT((D$3:D$59=D59)*(G$3:G$59&gt;G59))+1</f>
        <v>7</v>
      </c>
      <c r="HX59" s="2"/>
    </row>
  </sheetData>
  <mergeCells count="1">
    <mergeCell ref="A1:H1"/>
  </mergeCells>
  <conditionalFormatting sqref="C34">
    <cfRule type="duplicateValues" dxfId="0" priority="8"/>
  </conditionalFormatting>
  <conditionalFormatting sqref="E34">
    <cfRule type="duplicateValues" dxfId="0" priority="7"/>
  </conditionalFormatting>
  <conditionalFormatting sqref="C58">
    <cfRule type="duplicateValues" dxfId="0" priority="4"/>
  </conditionalFormatting>
  <conditionalFormatting sqref="E58">
    <cfRule type="duplicateValues" dxfId="0" priority="2"/>
  </conditionalFormatting>
  <conditionalFormatting sqref="C59">
    <cfRule type="duplicateValues" dxfId="0" priority="3"/>
  </conditionalFormatting>
  <conditionalFormatting sqref="E59">
    <cfRule type="duplicateValues" dxfId="0" priority="1"/>
  </conditionalFormatting>
  <conditionalFormatting sqref="E14:E25">
    <cfRule type="duplicateValues" dxfId="0" priority="10"/>
  </conditionalFormatting>
  <conditionalFormatting sqref="E26:E33">
    <cfRule type="duplicateValues" dxfId="0" priority="11"/>
  </conditionalFormatting>
  <conditionalFormatting sqref="E41:E43">
    <cfRule type="duplicateValues" dxfId="0" priority="12"/>
  </conditionalFormatting>
  <conditionalFormatting sqref="E44:E49">
    <cfRule type="duplicateValues" dxfId="0" priority="13"/>
  </conditionalFormatting>
  <conditionalFormatting sqref="E50:E52">
    <cfRule type="duplicateValues" dxfId="0" priority="14"/>
  </conditionalFormatting>
  <conditionalFormatting sqref="E53:E57">
    <cfRule type="duplicateValues" dxfId="0" priority="15"/>
  </conditionalFormatting>
  <conditionalFormatting sqref="C3:C8 C9:C13 C14 C15:C25 C26 C27 C28 C29:C33 C35:C40 C41:C43 C44:C49 C50:C52 C53:C57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</cp:lastModifiedBy>
  <dcterms:created xsi:type="dcterms:W3CDTF">2024-01-27T01:26:00Z</dcterms:created>
  <dcterms:modified xsi:type="dcterms:W3CDTF">2024-07-22T09:26:28Z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035CFC43419C4EED8786A8D5F21B0E37_13</vt:lpwstr>
  </property>
  <property fmtid="{D5CDD505-2E9C-101B-9397-08002B2CF9AE}" pid="3" name="KSOProductBuildVer">
    <vt:lpwstr>2052-12.1.0.17147</vt:lpwstr>
  </property>
</Properties>
</file>