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6"/>
  </bookViews>
  <sheets>
    <sheet name="初中道法" sheetId="28" r:id="rId1"/>
    <sheet name="初中数学" sheetId="29" r:id="rId2"/>
    <sheet name="初中历史" sheetId="2" r:id="rId3"/>
    <sheet name="初中生物" sheetId="4" r:id="rId4"/>
    <sheet name="初中物理" sheetId="21" r:id="rId5"/>
    <sheet name="小学语文" sheetId="22" r:id="rId6"/>
    <sheet name="小学体育" sheetId="23" r:id="rId7"/>
    <sheet name="高中俄语" sheetId="30" r:id="rId8"/>
    <sheet name="职中护理" sheetId="31" r:id="rId9"/>
  </sheets>
  <definedNames>
    <definedName name="_xlnm._FilterDatabase" localSheetId="0" hidden="1">初中道法!$A$3:$K$12</definedName>
    <definedName name="_xlnm._FilterDatabase" localSheetId="2" hidden="1">初中历史!$A$3:$K$14</definedName>
    <definedName name="_xlnm._FilterDatabase" localSheetId="4" hidden="1">初中物理!$A$3:$K$11</definedName>
    <definedName name="_xlnm._FilterDatabase" localSheetId="5" hidden="1">小学语文!$A$3:$K$15</definedName>
    <definedName name="_xlnm.Print_Titles" localSheetId="1">初中数学!$1:$3</definedName>
    <definedName name="_xlnm.Print_Titles" localSheetId="2">初中历史!$1:$3</definedName>
    <definedName name="_xlnm.Print_Titles" localSheetId="3">初中生物!$1:$3</definedName>
    <definedName name="_xlnm.Print_Titles" localSheetId="5">小学语文!$1:$3</definedName>
    <definedName name="_xlnm.Print_Titles" localSheetId="4">初中物理!$1:$3</definedName>
    <definedName name="_xlnm.Print_Titles" localSheetId="6">小学体育!$1:$3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<sst xmlns="http://schemas.openxmlformats.org/spreadsheetml/2006/main" count="339" uniqueCount="147">
  <si>
    <t>灵石县2024年事业单位公开招聘工作人员（教师岗）面试成绩及综合成绩公示</t>
  </si>
  <si>
    <t>准考证号</t>
  </si>
  <si>
    <t>报考岗位</t>
  </si>
  <si>
    <t>姓名</t>
  </si>
  <si>
    <t>笔试</t>
  </si>
  <si>
    <t>讲课面试</t>
  </si>
  <si>
    <t>综合成绩</t>
  </si>
  <si>
    <t>名次</t>
  </si>
  <si>
    <t>备注</t>
  </si>
  <si>
    <t>成绩</t>
  </si>
  <si>
    <t>讲课号</t>
  </si>
  <si>
    <t>202406003030</t>
  </si>
  <si>
    <t>初中道法1</t>
  </si>
  <si>
    <t>王蓉</t>
  </si>
  <si>
    <t>5</t>
  </si>
  <si>
    <t>体检</t>
  </si>
  <si>
    <t>202406003001</t>
  </si>
  <si>
    <t>江朱珠</t>
  </si>
  <si>
    <t>8</t>
  </si>
  <si>
    <t>202406003017</t>
  </si>
  <si>
    <t>常琼月</t>
  </si>
  <si>
    <t>9</t>
  </si>
  <si>
    <t>202406003027</t>
  </si>
  <si>
    <t>张咪</t>
  </si>
  <si>
    <t>4</t>
  </si>
  <si>
    <t>202406003110</t>
  </si>
  <si>
    <t>封恬静</t>
  </si>
  <si>
    <t>3</t>
  </si>
  <si>
    <t>202406003102</t>
  </si>
  <si>
    <t>张乐乐</t>
  </si>
  <si>
    <t>6</t>
  </si>
  <si>
    <t>202406003026</t>
  </si>
  <si>
    <t>尹海阳</t>
  </si>
  <si>
    <t>2</t>
  </si>
  <si>
    <t>202406003016</t>
  </si>
  <si>
    <t>韩元春</t>
  </si>
  <si>
    <t>1</t>
  </si>
  <si>
    <t>202406003108</t>
  </si>
  <si>
    <t>尤振洁</t>
  </si>
  <si>
    <t>7</t>
  </si>
  <si>
    <t>202406002811</t>
  </si>
  <si>
    <t>初中数学1</t>
  </si>
  <si>
    <t>刘娜娜</t>
  </si>
  <si>
    <t>202406003214</t>
  </si>
  <si>
    <t>初中历史1</t>
  </si>
  <si>
    <t>李瑞笑</t>
  </si>
  <si>
    <t>10</t>
  </si>
  <si>
    <t>202406003207</t>
  </si>
  <si>
    <t>朱仲伟</t>
  </si>
  <si>
    <t>202406003210</t>
  </si>
  <si>
    <t>宋斌</t>
  </si>
  <si>
    <t>202406003226</t>
  </si>
  <si>
    <t>燕璐</t>
  </si>
  <si>
    <t>202406003314</t>
  </si>
  <si>
    <t>王俊男</t>
  </si>
  <si>
    <t>202406003304</t>
  </si>
  <si>
    <t>吴江波</t>
  </si>
  <si>
    <t>202406003319</t>
  </si>
  <si>
    <t>申佳瑾</t>
  </si>
  <si>
    <t>202406003209</t>
  </si>
  <si>
    <t>杨媛媛</t>
  </si>
  <si>
    <t>11</t>
  </si>
  <si>
    <t>202406003325</t>
  </si>
  <si>
    <t>初中历史3</t>
  </si>
  <si>
    <t>阴星禾</t>
  </si>
  <si>
    <t>202406003201</t>
  </si>
  <si>
    <t>张妮</t>
  </si>
  <si>
    <t>202406003324</t>
  </si>
  <si>
    <t>廉志雯</t>
  </si>
  <si>
    <t>202406003406</t>
  </si>
  <si>
    <t>初中生物1</t>
  </si>
  <si>
    <t>李晓琴</t>
  </si>
  <si>
    <t>202406003413</t>
  </si>
  <si>
    <t>张叶</t>
  </si>
  <si>
    <t>202406003422</t>
  </si>
  <si>
    <t>任婷</t>
  </si>
  <si>
    <t>202406003427</t>
  </si>
  <si>
    <t>黄丽萍</t>
  </si>
  <si>
    <t>202406003423</t>
  </si>
  <si>
    <t>初中生物3</t>
  </si>
  <si>
    <t>胡诗君</t>
  </si>
  <si>
    <t>202406003419</t>
  </si>
  <si>
    <t>何晶晶</t>
  </si>
  <si>
    <t>202406003430</t>
  </si>
  <si>
    <t>白雨婷</t>
  </si>
  <si>
    <t>202406003509</t>
  </si>
  <si>
    <t>初中物理1</t>
  </si>
  <si>
    <t>曹越</t>
  </si>
  <si>
    <t>202406003504</t>
  </si>
  <si>
    <t>梁超颖</t>
  </si>
  <si>
    <t>202406003503</t>
  </si>
  <si>
    <t>郭雅洁</t>
  </si>
  <si>
    <t>202406003507</t>
  </si>
  <si>
    <t>王玥蓉</t>
  </si>
  <si>
    <t>202406003508</t>
  </si>
  <si>
    <t>李瑜</t>
  </si>
  <si>
    <t>202406003501</t>
  </si>
  <si>
    <t>郭超婷</t>
  </si>
  <si>
    <t>202406003506</t>
  </si>
  <si>
    <t>刘轩宇</t>
  </si>
  <si>
    <t>202406003517</t>
  </si>
  <si>
    <t>梁冠洋</t>
  </si>
  <si>
    <t>202406003722</t>
  </si>
  <si>
    <t>小学语文1</t>
  </si>
  <si>
    <t>王贝贝</t>
  </si>
  <si>
    <t>12</t>
  </si>
  <si>
    <t>202406003914</t>
  </si>
  <si>
    <t>田锦</t>
  </si>
  <si>
    <t>202406003830</t>
  </si>
  <si>
    <t>段晓雅</t>
  </si>
  <si>
    <t>202406003721</t>
  </si>
  <si>
    <t>李静</t>
  </si>
  <si>
    <t>202406003820</t>
  </si>
  <si>
    <t>霍美妤</t>
  </si>
  <si>
    <t>202406003825</t>
  </si>
  <si>
    <t>丁海莹</t>
  </si>
  <si>
    <t>202406003614</t>
  </si>
  <si>
    <t>闫婷玉</t>
  </si>
  <si>
    <t>202406003624</t>
  </si>
  <si>
    <t>张煜敏</t>
  </si>
  <si>
    <t>202406003630</t>
  </si>
  <si>
    <t>陈慧敏</t>
  </si>
  <si>
    <t>202406003616</t>
  </si>
  <si>
    <t>申乙冉</t>
  </si>
  <si>
    <t>202406003810</t>
  </si>
  <si>
    <t>闫慧娟</t>
  </si>
  <si>
    <t>202406003723</t>
  </si>
  <si>
    <t>张雅楠</t>
  </si>
  <si>
    <t>202406004004</t>
  </si>
  <si>
    <t>小学体育</t>
  </si>
  <si>
    <t>王佳鑫</t>
  </si>
  <si>
    <t>202406004006</t>
  </si>
  <si>
    <t>张宏伟</t>
  </si>
  <si>
    <t>202406004028</t>
  </si>
  <si>
    <t>郭江丽</t>
  </si>
  <si>
    <t>202406004110</t>
  </si>
  <si>
    <t>高中俄语</t>
  </si>
  <si>
    <t>李万蓉</t>
  </si>
  <si>
    <t>202406004112</t>
  </si>
  <si>
    <t>胡浩月</t>
  </si>
  <si>
    <t>202406004108</t>
  </si>
  <si>
    <t>任倩雯</t>
  </si>
  <si>
    <t>202406004115</t>
  </si>
  <si>
    <t>职中护理</t>
  </si>
  <si>
    <t>郭瑞芳</t>
  </si>
  <si>
    <t>202406004114</t>
  </si>
  <si>
    <t>李嘉欣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</si>
</sst>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等线 Light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B9" sqref="B9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4" width="9.87962962962963" customWidth="1"/>
    <col min="9" max="9" width="13.5" customWidth="1"/>
    <col min="11" max="11" width="12.6296296296296" customWidth="1"/>
  </cols>
  <sheetData>
    <row r="1" ht="6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1"/>
      <c r="F2" s="3" t="s">
        <v>5</v>
      </c>
      <c r="G2" s="4"/>
      <c r="H2" s="21"/>
      <c r="I2" s="15" t="s">
        <v>6</v>
      </c>
      <c r="J2" s="15" t="s">
        <v>7</v>
      </c>
      <c r="K2" s="15" t="s">
        <v>8</v>
      </c>
    </row>
    <row r="3" ht="27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6"/>
      <c r="J3" s="16"/>
      <c r="K3" s="16"/>
    </row>
    <row r="4" ht="24.95" customHeight="1" spans="1:11">
      <c r="A4" s="10" t="s">
        <v>11</v>
      </c>
      <c r="B4" s="41" t="s">
        <v>12</v>
      </c>
      <c r="C4" s="41" t="s">
        <v>13</v>
      </c>
      <c r="D4" s="12">
        <v>72.26</v>
      </c>
      <c r="E4" s="24">
        <f t="shared" ref="E4:E9" si="0">D4*0.6</f>
        <v>43.356</v>
      </c>
      <c r="F4" s="23" t="s">
        <v>14</v>
      </c>
      <c r="G4" s="24">
        <v>70.722</v>
      </c>
      <c r="H4" s="24">
        <f t="shared" ref="H4:H9" si="1">G4*0.4</f>
        <v>28.2888</v>
      </c>
      <c r="I4" s="24">
        <f t="shared" ref="I4:I9" si="2">E4+H4</f>
        <v>71.6448</v>
      </c>
      <c r="J4" s="36">
        <v>1</v>
      </c>
      <c r="K4" s="36" t="s">
        <v>15</v>
      </c>
    </row>
    <row r="5" ht="24.95" customHeight="1" spans="1:11">
      <c r="A5" s="10" t="s">
        <v>16</v>
      </c>
      <c r="B5" s="41" t="s">
        <v>12</v>
      </c>
      <c r="C5" s="41" t="s">
        <v>17</v>
      </c>
      <c r="D5" s="12">
        <v>70.3</v>
      </c>
      <c r="E5" s="24">
        <f t="shared" si="0"/>
        <v>42.18</v>
      </c>
      <c r="F5" s="23" t="s">
        <v>18</v>
      </c>
      <c r="G5" s="24">
        <v>70.274</v>
      </c>
      <c r="H5" s="24">
        <f t="shared" si="1"/>
        <v>28.1096</v>
      </c>
      <c r="I5" s="24">
        <f t="shared" si="2"/>
        <v>70.2896</v>
      </c>
      <c r="J5" s="36">
        <v>2</v>
      </c>
      <c r="K5" s="36" t="s">
        <v>15</v>
      </c>
    </row>
    <row r="6" ht="24.95" customHeight="1" spans="1:11">
      <c r="A6" s="10" t="s">
        <v>19</v>
      </c>
      <c r="B6" s="41" t="s">
        <v>12</v>
      </c>
      <c r="C6" s="41" t="s">
        <v>20</v>
      </c>
      <c r="D6" s="12">
        <v>69.4</v>
      </c>
      <c r="E6" s="24">
        <f t="shared" si="0"/>
        <v>41.64</v>
      </c>
      <c r="F6" s="23" t="s">
        <v>21</v>
      </c>
      <c r="G6" s="24">
        <v>71.008</v>
      </c>
      <c r="H6" s="24">
        <f t="shared" si="1"/>
        <v>28.4032</v>
      </c>
      <c r="I6" s="24">
        <f t="shared" si="2"/>
        <v>70.0432</v>
      </c>
      <c r="J6" s="36">
        <v>3</v>
      </c>
      <c r="K6" s="36" t="s">
        <v>15</v>
      </c>
    </row>
    <row r="7" ht="24.95" customHeight="1" spans="1:11">
      <c r="A7" s="10" t="s">
        <v>22</v>
      </c>
      <c r="B7" s="41" t="s">
        <v>12</v>
      </c>
      <c r="C7" s="41" t="s">
        <v>23</v>
      </c>
      <c r="D7" s="12">
        <v>66.5</v>
      </c>
      <c r="E7" s="24">
        <f t="shared" si="0"/>
        <v>39.9</v>
      </c>
      <c r="F7" s="23" t="s">
        <v>24</v>
      </c>
      <c r="G7" s="24">
        <v>70.84</v>
      </c>
      <c r="H7" s="24">
        <f t="shared" si="1"/>
        <v>28.336</v>
      </c>
      <c r="I7" s="24">
        <f t="shared" si="2"/>
        <v>68.236</v>
      </c>
      <c r="J7" s="36">
        <v>4</v>
      </c>
      <c r="K7" s="36" t="s">
        <v>15</v>
      </c>
    </row>
    <row r="8" ht="24.95" customHeight="1" spans="1:11">
      <c r="A8" s="10" t="s">
        <v>25</v>
      </c>
      <c r="B8" s="41" t="s">
        <v>12</v>
      </c>
      <c r="C8" s="41" t="s">
        <v>26</v>
      </c>
      <c r="D8" s="12">
        <v>67.13</v>
      </c>
      <c r="E8" s="24">
        <f t="shared" si="0"/>
        <v>40.278</v>
      </c>
      <c r="F8" s="23" t="s">
        <v>27</v>
      </c>
      <c r="G8" s="24">
        <v>69.884</v>
      </c>
      <c r="H8" s="24">
        <f t="shared" si="1"/>
        <v>27.9536</v>
      </c>
      <c r="I8" s="24">
        <f t="shared" si="2"/>
        <v>68.2316</v>
      </c>
      <c r="J8" s="36"/>
      <c r="K8" s="36"/>
    </row>
    <row r="9" ht="24.95" customHeight="1" spans="1:11">
      <c r="A9" s="10" t="s">
        <v>28</v>
      </c>
      <c r="B9" s="41" t="s">
        <v>12</v>
      </c>
      <c r="C9" s="41" t="s">
        <v>29</v>
      </c>
      <c r="D9" s="12">
        <v>66.53</v>
      </c>
      <c r="E9" s="24">
        <f t="shared" si="0"/>
        <v>39.918</v>
      </c>
      <c r="F9" s="23" t="s">
        <v>30</v>
      </c>
      <c r="G9" s="24">
        <v>70.176</v>
      </c>
      <c r="H9" s="24">
        <f t="shared" si="1"/>
        <v>28.0704</v>
      </c>
      <c r="I9" s="24">
        <f t="shared" si="2"/>
        <v>67.9884</v>
      </c>
      <c r="J9" s="36"/>
      <c r="K9" s="36"/>
    </row>
    <row r="10" ht="24.95" customHeight="1" spans="1:11">
      <c r="A10" s="10" t="s">
        <v>31</v>
      </c>
      <c r="B10" s="41" t="s">
        <v>12</v>
      </c>
      <c r="C10" s="41" t="s">
        <v>32</v>
      </c>
      <c r="D10" s="12">
        <v>66.35</v>
      </c>
      <c r="E10" s="24">
        <f t="shared" ref="E7:E12" si="3">D10*0.6</f>
        <v>39.81</v>
      </c>
      <c r="F10" s="23" t="s">
        <v>33</v>
      </c>
      <c r="G10" s="40">
        <v>69.564</v>
      </c>
      <c r="H10" s="24">
        <f t="shared" ref="H7:H12" si="4">G10*0.4</f>
        <v>27.8256</v>
      </c>
      <c r="I10" s="24">
        <f t="shared" ref="I7:I12" si="5">E10+H10</f>
        <v>67.6356</v>
      </c>
      <c r="J10" s="36"/>
      <c r="K10" s="36"/>
    </row>
    <row r="11" ht="24.95" customHeight="1" spans="1:11">
      <c r="A11" s="10" t="s">
        <v>34</v>
      </c>
      <c r="B11" s="41" t="s">
        <v>12</v>
      </c>
      <c r="C11" s="41" t="s">
        <v>35</v>
      </c>
      <c r="D11" s="12">
        <v>64.98</v>
      </c>
      <c r="E11" s="24">
        <f t="shared" si="3"/>
        <v>38.988</v>
      </c>
      <c r="F11" s="23" t="s">
        <v>36</v>
      </c>
      <c r="G11" s="40">
        <v>70.474</v>
      </c>
      <c r="H11" s="24">
        <f t="shared" si="4"/>
        <v>28.1896</v>
      </c>
      <c r="I11" s="24">
        <f t="shared" si="5"/>
        <v>67.1776</v>
      </c>
      <c r="J11" s="36"/>
      <c r="K11" s="36"/>
    </row>
    <row r="12" ht="24.95" customHeight="1" spans="1:11">
      <c r="A12" s="10" t="s">
        <v>37</v>
      </c>
      <c r="B12" s="41" t="s">
        <v>12</v>
      </c>
      <c r="C12" s="41" t="s">
        <v>38</v>
      </c>
      <c r="D12" s="12">
        <v>64.85</v>
      </c>
      <c r="E12" s="24">
        <f t="shared" si="3"/>
        <v>38.91</v>
      </c>
      <c r="F12" s="23" t="s">
        <v>39</v>
      </c>
      <c r="G12" s="40">
        <v>70.654</v>
      </c>
      <c r="H12" s="24">
        <f t="shared" si="4"/>
        <v>28.2616</v>
      </c>
      <c r="I12" s="24">
        <f t="shared" si="5"/>
        <v>67.1716</v>
      </c>
      <c r="J12" s="36"/>
      <c r="K12" s="36"/>
    </row>
    <row r="13" ht="24.95" customHeight="1"/>
  </sheetData>
  <autoFilter ref="A3:K12">
    <sortState ref="A3:K12">
      <sortCondition ref="I3" descending="1"/>
    </sortState>
    <extLst/>
  </autoFilter>
  <sortState ref="A5:K21">
    <sortCondition ref="I5:I21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12">
    <cfRule type="duplicateValues" dxfId="0" priority="2"/>
  </conditionalFormatting>
  <conditionalFormatting sqref="A4:A11">
    <cfRule type="duplicateValues" dxfId="0" priority="3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90" zoomScaleNormal="90" workbookViewId="0">
      <selection activeCell="D7" sqref="D7"/>
    </sheetView>
  </sheetViews>
  <sheetFormatPr defaultColWidth="9" defaultRowHeight="14.4" outlineLevelRow="7"/>
  <cols>
    <col min="1" max="1" width="16.1296296296296" customWidth="1"/>
    <col min="2" max="2" width="14.7592592592593" customWidth="1"/>
    <col min="3" max="3" width="10.5" customWidth="1"/>
    <col min="4" max="4" width="9.87962962962963" customWidth="1"/>
    <col min="9" max="9" width="13.5" customWidth="1"/>
    <col min="11" max="11" width="12.6296296296296" customWidth="1"/>
  </cols>
  <sheetData>
    <row r="1" ht="7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1"/>
      <c r="F2" s="3" t="s">
        <v>5</v>
      </c>
      <c r="G2" s="4"/>
      <c r="H2" s="21"/>
      <c r="I2" s="15" t="s">
        <v>6</v>
      </c>
      <c r="J2" s="15" t="s">
        <v>7</v>
      </c>
      <c r="K2" s="15" t="s">
        <v>8</v>
      </c>
    </row>
    <row r="3" ht="30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6"/>
      <c r="J3" s="16"/>
      <c r="K3" s="16"/>
    </row>
    <row r="4" ht="24.95" customHeight="1" spans="1:11">
      <c r="A4" s="10" t="s">
        <v>40</v>
      </c>
      <c r="B4" s="41" t="s">
        <v>41</v>
      </c>
      <c r="C4" s="41" t="s">
        <v>42</v>
      </c>
      <c r="D4" s="12">
        <v>64.08</v>
      </c>
      <c r="E4" s="22">
        <f>D4*0.6</f>
        <v>38.448</v>
      </c>
      <c r="F4" s="23"/>
      <c r="G4" s="12">
        <v>70.816</v>
      </c>
      <c r="H4" s="24">
        <f>G4*0.4</f>
        <v>28.3264</v>
      </c>
      <c r="I4" s="24">
        <f>E4+H4</f>
        <v>66.7744</v>
      </c>
      <c r="J4" s="36"/>
      <c r="K4" s="36" t="s">
        <v>15</v>
      </c>
    </row>
    <row r="5" ht="24.95" customHeight="1"/>
    <row r="6" ht="24.95" customHeight="1"/>
    <row r="7" ht="24.95" customHeight="1"/>
    <row r="8" ht="24.95" customHeight="1"/>
  </sheetData>
  <sortState ref="A5:K17">
    <sortCondition ref="I5:I17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">
    <cfRule type="duplicateValues" dxfId="0" priority="1"/>
  </conditionalFormatting>
  <printOptions horizontalCentered="1"/>
  <pageMargins left="0.708333333333333" right="0.708333333333333" top="0.747916666666667" bottom="0.629861111111111" header="0.314583333333333" footer="0.156944444444444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13" sqref="K13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4" width="9.87962962962963" style="20" customWidth="1"/>
    <col min="6" max="6" width="9" style="30"/>
    <col min="7" max="7" width="9" style="20"/>
    <col min="9" max="9" width="13.5" style="20" customWidth="1"/>
    <col min="10" max="10" width="9" style="19"/>
    <col min="11" max="11" width="12.6296296296296" customWidth="1"/>
  </cols>
  <sheetData>
    <row r="1" ht="5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37" t="s">
        <v>4</v>
      </c>
      <c r="E2" s="21"/>
      <c r="F2" s="38" t="s">
        <v>5</v>
      </c>
      <c r="G2" s="39"/>
      <c r="H2" s="21"/>
      <c r="I2" s="26" t="s">
        <v>6</v>
      </c>
      <c r="J2" s="15" t="s">
        <v>7</v>
      </c>
      <c r="K2" s="15" t="s">
        <v>8</v>
      </c>
    </row>
    <row r="3" ht="33" customHeight="1" spans="1:11">
      <c r="A3" s="7"/>
      <c r="B3" s="7"/>
      <c r="C3" s="7"/>
      <c r="D3" s="34" t="s">
        <v>9</v>
      </c>
      <c r="E3" s="9">
        <v>0.6</v>
      </c>
      <c r="F3" s="33" t="s">
        <v>10</v>
      </c>
      <c r="G3" s="34" t="s">
        <v>9</v>
      </c>
      <c r="H3" s="9">
        <v>0.4</v>
      </c>
      <c r="I3" s="18"/>
      <c r="J3" s="16"/>
      <c r="K3" s="16"/>
    </row>
    <row r="4" ht="24.95" customHeight="1" spans="1:11">
      <c r="A4" s="10" t="s">
        <v>43</v>
      </c>
      <c r="B4" s="41" t="s">
        <v>44</v>
      </c>
      <c r="C4" s="41" t="s">
        <v>45</v>
      </c>
      <c r="D4" s="12">
        <v>77.74</v>
      </c>
      <c r="E4" s="22">
        <f t="shared" ref="E4:E14" si="0">D4*0.6</f>
        <v>46.644</v>
      </c>
      <c r="F4" s="23" t="s">
        <v>46</v>
      </c>
      <c r="G4" s="12">
        <v>73.298</v>
      </c>
      <c r="H4" s="24">
        <f t="shared" ref="H4:H14" si="1">G4*0.4</f>
        <v>29.3192</v>
      </c>
      <c r="I4" s="24">
        <f t="shared" ref="I4:I14" si="2">E4+H4</f>
        <v>75.9632</v>
      </c>
      <c r="J4" s="36">
        <v>1</v>
      </c>
      <c r="K4" s="36" t="s">
        <v>15</v>
      </c>
    </row>
    <row r="5" ht="24.95" customHeight="1" spans="1:11">
      <c r="A5" s="10" t="s">
        <v>47</v>
      </c>
      <c r="B5" s="41" t="s">
        <v>44</v>
      </c>
      <c r="C5" s="41" t="s">
        <v>48</v>
      </c>
      <c r="D5" s="12">
        <v>75.45</v>
      </c>
      <c r="E5" s="22">
        <f t="shared" si="0"/>
        <v>45.27</v>
      </c>
      <c r="F5" s="23" t="s">
        <v>30</v>
      </c>
      <c r="G5" s="12">
        <v>73.422</v>
      </c>
      <c r="H5" s="24">
        <f t="shared" si="1"/>
        <v>29.3688</v>
      </c>
      <c r="I5" s="24">
        <f t="shared" si="2"/>
        <v>74.6388</v>
      </c>
      <c r="J5" s="36">
        <v>2</v>
      </c>
      <c r="K5" s="36" t="s">
        <v>15</v>
      </c>
    </row>
    <row r="6" ht="24.95" customHeight="1" spans="1:11">
      <c r="A6" s="10" t="s">
        <v>49</v>
      </c>
      <c r="B6" s="41" t="s">
        <v>44</v>
      </c>
      <c r="C6" s="41" t="s">
        <v>50</v>
      </c>
      <c r="D6" s="12">
        <v>75.46</v>
      </c>
      <c r="E6" s="22">
        <f t="shared" si="0"/>
        <v>45.276</v>
      </c>
      <c r="F6" s="23" t="s">
        <v>39</v>
      </c>
      <c r="G6" s="12">
        <v>73.078</v>
      </c>
      <c r="H6" s="24">
        <f t="shared" si="1"/>
        <v>29.2312</v>
      </c>
      <c r="I6" s="24">
        <f t="shared" si="2"/>
        <v>74.5072</v>
      </c>
      <c r="J6" s="36">
        <v>3</v>
      </c>
      <c r="K6" s="36" t="s">
        <v>15</v>
      </c>
    </row>
    <row r="7" ht="24.95" customHeight="1" spans="1:11">
      <c r="A7" s="10" t="s">
        <v>51</v>
      </c>
      <c r="B7" s="41" t="s">
        <v>44</v>
      </c>
      <c r="C7" s="41" t="s">
        <v>52</v>
      </c>
      <c r="D7" s="12">
        <v>74.99</v>
      </c>
      <c r="E7" s="22">
        <f t="shared" si="0"/>
        <v>44.994</v>
      </c>
      <c r="F7" s="23" t="s">
        <v>21</v>
      </c>
      <c r="G7" s="12">
        <v>73.588</v>
      </c>
      <c r="H7" s="24">
        <f t="shared" si="1"/>
        <v>29.4352</v>
      </c>
      <c r="I7" s="24">
        <f t="shared" si="2"/>
        <v>74.4292</v>
      </c>
      <c r="J7" s="36"/>
      <c r="K7" s="24"/>
    </row>
    <row r="8" ht="24.95" customHeight="1" spans="1:11">
      <c r="A8" s="10" t="s">
        <v>53</v>
      </c>
      <c r="B8" s="41" t="s">
        <v>44</v>
      </c>
      <c r="C8" s="41" t="s">
        <v>54</v>
      </c>
      <c r="D8" s="12">
        <v>73.78</v>
      </c>
      <c r="E8" s="22">
        <f t="shared" si="0"/>
        <v>44.268</v>
      </c>
      <c r="F8" s="23" t="s">
        <v>36</v>
      </c>
      <c r="G8" s="12">
        <v>73.39</v>
      </c>
      <c r="H8" s="24">
        <f t="shared" si="1"/>
        <v>29.356</v>
      </c>
      <c r="I8" s="24">
        <f t="shared" si="2"/>
        <v>73.624</v>
      </c>
      <c r="J8" s="36"/>
      <c r="K8" s="24"/>
    </row>
    <row r="9" ht="24.95" customHeight="1" spans="1:11">
      <c r="A9" s="10" t="s">
        <v>55</v>
      </c>
      <c r="B9" s="41" t="s">
        <v>44</v>
      </c>
      <c r="C9" s="41" t="s">
        <v>56</v>
      </c>
      <c r="D9" s="12">
        <v>72.75</v>
      </c>
      <c r="E9" s="22">
        <f t="shared" si="0"/>
        <v>43.65</v>
      </c>
      <c r="F9" s="35" t="s">
        <v>18</v>
      </c>
      <c r="G9" s="12">
        <v>73.402</v>
      </c>
      <c r="H9" s="24">
        <f t="shared" si="1"/>
        <v>29.3608</v>
      </c>
      <c r="I9" s="24">
        <f t="shared" si="2"/>
        <v>73.0108</v>
      </c>
      <c r="J9" s="25"/>
      <c r="K9" s="29"/>
    </row>
    <row r="10" ht="24.95" customHeight="1" spans="1:11">
      <c r="A10" s="10" t="s">
        <v>57</v>
      </c>
      <c r="B10" s="41" t="s">
        <v>44</v>
      </c>
      <c r="C10" s="41" t="s">
        <v>58</v>
      </c>
      <c r="D10" s="12">
        <v>72.29</v>
      </c>
      <c r="E10" s="22">
        <f t="shared" si="0"/>
        <v>43.374</v>
      </c>
      <c r="F10" s="35" t="s">
        <v>33</v>
      </c>
      <c r="G10" s="12">
        <v>73.956</v>
      </c>
      <c r="H10" s="24">
        <f t="shared" si="1"/>
        <v>29.5824</v>
      </c>
      <c r="I10" s="24">
        <f t="shared" si="2"/>
        <v>72.9564</v>
      </c>
      <c r="J10" s="25"/>
      <c r="K10" s="29"/>
    </row>
    <row r="11" ht="24.95" customHeight="1" spans="1:11">
      <c r="A11" s="11" t="s">
        <v>59</v>
      </c>
      <c r="B11" s="41" t="s">
        <v>44</v>
      </c>
      <c r="C11" s="41" t="s">
        <v>60</v>
      </c>
      <c r="D11" s="12">
        <v>71.68</v>
      </c>
      <c r="E11" s="22">
        <f t="shared" si="0"/>
        <v>43.008</v>
      </c>
      <c r="F11" s="35" t="s">
        <v>61</v>
      </c>
      <c r="G11" s="12">
        <v>73.024</v>
      </c>
      <c r="H11" s="24">
        <f t="shared" si="1"/>
        <v>29.2096</v>
      </c>
      <c r="I11" s="24">
        <f t="shared" si="2"/>
        <v>72.2176</v>
      </c>
      <c r="J11" s="25"/>
      <c r="K11" s="29"/>
    </row>
    <row r="12" ht="24.95" customHeight="1" spans="1:11">
      <c r="A12" s="10" t="s">
        <v>62</v>
      </c>
      <c r="B12" s="41" t="s">
        <v>63</v>
      </c>
      <c r="C12" s="41" t="s">
        <v>64</v>
      </c>
      <c r="D12" s="12">
        <v>72.89</v>
      </c>
      <c r="E12" s="22">
        <f t="shared" si="0"/>
        <v>43.734</v>
      </c>
      <c r="F12" s="35" t="s">
        <v>24</v>
      </c>
      <c r="G12" s="12">
        <v>72.726</v>
      </c>
      <c r="H12" s="24">
        <f t="shared" si="1"/>
        <v>29.0904</v>
      </c>
      <c r="I12" s="24">
        <f t="shared" si="2"/>
        <v>72.8244</v>
      </c>
      <c r="J12" s="25">
        <v>1</v>
      </c>
      <c r="K12" s="36" t="s">
        <v>15</v>
      </c>
    </row>
    <row r="13" ht="24.95" customHeight="1" spans="1:11">
      <c r="A13" s="10" t="s">
        <v>65</v>
      </c>
      <c r="B13" s="41" t="s">
        <v>63</v>
      </c>
      <c r="C13" s="41" t="s">
        <v>66</v>
      </c>
      <c r="D13" s="12">
        <v>71.68</v>
      </c>
      <c r="E13" s="22">
        <f t="shared" si="0"/>
        <v>43.008</v>
      </c>
      <c r="F13" s="35" t="s">
        <v>27</v>
      </c>
      <c r="G13" s="12">
        <v>73.128</v>
      </c>
      <c r="H13" s="24">
        <f t="shared" si="1"/>
        <v>29.2512</v>
      </c>
      <c r="I13" s="24">
        <f t="shared" si="2"/>
        <v>72.2592</v>
      </c>
      <c r="J13" s="25"/>
      <c r="K13" s="36"/>
    </row>
    <row r="14" ht="24.95" customHeight="1" spans="1:11">
      <c r="A14" s="11" t="s">
        <v>67</v>
      </c>
      <c r="B14" s="41" t="s">
        <v>63</v>
      </c>
      <c r="C14" s="41" t="s">
        <v>68</v>
      </c>
      <c r="D14" s="12">
        <v>68.93</v>
      </c>
      <c r="E14" s="22">
        <f t="shared" si="0"/>
        <v>41.358</v>
      </c>
      <c r="F14" s="35" t="s">
        <v>14</v>
      </c>
      <c r="G14" s="12">
        <v>72.718</v>
      </c>
      <c r="H14" s="24">
        <f t="shared" si="1"/>
        <v>29.0872</v>
      </c>
      <c r="I14" s="24">
        <f t="shared" si="2"/>
        <v>70.4452</v>
      </c>
      <c r="J14" s="25"/>
      <c r="K14" s="36"/>
    </row>
  </sheetData>
  <autoFilter ref="A3:K14">
    <sortState ref="A3:K14">
      <sortCondition ref="I3" descending="1"/>
    </sortState>
    <extLst/>
  </autoFilter>
  <sortState ref="A5:K9">
    <sortCondition ref="I5:I9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D4:D8">
    <cfRule type="duplicateValues" dxfId="1" priority="5"/>
    <cfRule type="duplicateValues" dxfId="0" priority="6"/>
  </conditionalFormatting>
  <conditionalFormatting sqref="A4:A10 A12">
    <cfRule type="duplicateValues" dxfId="0" priority="3"/>
  </conditionalFormatting>
  <conditionalFormatting sqref="A13:A14 A11">
    <cfRule type="duplicateValues" dxfId="0" priority="2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9" sqref="K9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5" width="9.87962962962963" customWidth="1"/>
    <col min="9" max="9" width="13.5" style="20" customWidth="1"/>
    <col min="11" max="11" width="12.6296296296296" customWidth="1"/>
  </cols>
  <sheetData>
    <row r="1" ht="5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5" t="s">
        <v>5</v>
      </c>
      <c r="G2" s="6"/>
      <c r="H2" s="6"/>
      <c r="I2" s="26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8"/>
      <c r="J3" s="16"/>
      <c r="K3" s="16"/>
    </row>
    <row r="4" ht="24.95" customHeight="1" spans="1:11">
      <c r="A4" s="10" t="s">
        <v>69</v>
      </c>
      <c r="B4" s="41" t="s">
        <v>70</v>
      </c>
      <c r="C4" s="41" t="s">
        <v>71</v>
      </c>
      <c r="D4" s="12">
        <v>70.62</v>
      </c>
      <c r="E4" s="12">
        <f t="shared" ref="E4:E10" si="0">D4*0.6</f>
        <v>42.372</v>
      </c>
      <c r="F4" s="23" t="s">
        <v>33</v>
      </c>
      <c r="G4" s="12">
        <v>70.628</v>
      </c>
      <c r="H4" s="24">
        <f t="shared" ref="H4:H10" si="1">G4*0.4</f>
        <v>28.2512</v>
      </c>
      <c r="I4" s="24">
        <f t="shared" ref="I4:I10" si="2">E4+H4</f>
        <v>70.6232</v>
      </c>
      <c r="J4" s="36">
        <v>1</v>
      </c>
      <c r="K4" s="36" t="s">
        <v>15</v>
      </c>
    </row>
    <row r="5" ht="24.95" customHeight="1" spans="1:11">
      <c r="A5" s="10" t="s">
        <v>72</v>
      </c>
      <c r="B5" s="41" t="s">
        <v>70</v>
      </c>
      <c r="C5" s="41" t="s">
        <v>73</v>
      </c>
      <c r="D5" s="12">
        <v>69.17</v>
      </c>
      <c r="E5" s="12">
        <f t="shared" si="0"/>
        <v>41.502</v>
      </c>
      <c r="F5" s="23" t="s">
        <v>24</v>
      </c>
      <c r="G5" s="12">
        <v>70.682</v>
      </c>
      <c r="H5" s="24">
        <f t="shared" si="1"/>
        <v>28.2728</v>
      </c>
      <c r="I5" s="24">
        <f t="shared" si="2"/>
        <v>69.7748</v>
      </c>
      <c r="J5" s="36">
        <v>2</v>
      </c>
      <c r="K5" s="36" t="s">
        <v>15</v>
      </c>
    </row>
    <row r="6" ht="24.95" customHeight="1" spans="1:11">
      <c r="A6" s="10" t="s">
        <v>74</v>
      </c>
      <c r="B6" s="41" t="s">
        <v>70</v>
      </c>
      <c r="C6" s="41" t="s">
        <v>75</v>
      </c>
      <c r="D6" s="12">
        <v>65.28</v>
      </c>
      <c r="E6" s="12">
        <f t="shared" si="0"/>
        <v>39.168</v>
      </c>
      <c r="F6" s="23" t="s">
        <v>14</v>
      </c>
      <c r="G6" s="12">
        <v>70.702</v>
      </c>
      <c r="H6" s="24">
        <f t="shared" si="1"/>
        <v>28.2808</v>
      </c>
      <c r="I6" s="24">
        <f t="shared" si="2"/>
        <v>67.4488</v>
      </c>
      <c r="J6" s="36">
        <v>3</v>
      </c>
      <c r="K6" s="36" t="s">
        <v>15</v>
      </c>
    </row>
    <row r="7" ht="24.95" customHeight="1" spans="1:11">
      <c r="A7" s="11" t="s">
        <v>76</v>
      </c>
      <c r="B7" s="41" t="s">
        <v>70</v>
      </c>
      <c r="C7" s="41" t="s">
        <v>77</v>
      </c>
      <c r="D7" s="12">
        <v>62.22</v>
      </c>
      <c r="E7" s="12">
        <f t="shared" si="0"/>
        <v>37.332</v>
      </c>
      <c r="F7" s="23" t="s">
        <v>30</v>
      </c>
      <c r="G7" s="12">
        <v>70.332</v>
      </c>
      <c r="H7" s="24">
        <f t="shared" si="1"/>
        <v>28.1328</v>
      </c>
      <c r="I7" s="24">
        <f t="shared" si="2"/>
        <v>65.4648</v>
      </c>
      <c r="J7" s="36"/>
      <c r="K7" s="36"/>
    </row>
    <row r="8" ht="24.95" customHeight="1" spans="1:11">
      <c r="A8" s="10" t="s">
        <v>78</v>
      </c>
      <c r="B8" s="41" t="s">
        <v>79</v>
      </c>
      <c r="C8" s="41" t="s">
        <v>80</v>
      </c>
      <c r="D8" s="12">
        <v>70.86</v>
      </c>
      <c r="E8" s="12">
        <f t="shared" si="0"/>
        <v>42.516</v>
      </c>
      <c r="F8" s="23" t="s">
        <v>27</v>
      </c>
      <c r="G8" s="12">
        <v>70.818</v>
      </c>
      <c r="H8" s="24">
        <f t="shared" si="1"/>
        <v>28.3272</v>
      </c>
      <c r="I8" s="24">
        <f t="shared" si="2"/>
        <v>70.8432</v>
      </c>
      <c r="J8" s="36">
        <v>1</v>
      </c>
      <c r="K8" s="36" t="s">
        <v>15</v>
      </c>
    </row>
    <row r="9" ht="24.95" customHeight="1" spans="1:11">
      <c r="A9" s="10" t="s">
        <v>81</v>
      </c>
      <c r="B9" s="41" t="s">
        <v>79</v>
      </c>
      <c r="C9" s="41" t="s">
        <v>82</v>
      </c>
      <c r="D9" s="12">
        <v>66.07</v>
      </c>
      <c r="E9" s="12">
        <f t="shared" si="0"/>
        <v>39.642</v>
      </c>
      <c r="F9" s="23" t="s">
        <v>39</v>
      </c>
      <c r="G9" s="12">
        <v>70.582</v>
      </c>
      <c r="H9" s="24">
        <f t="shared" si="1"/>
        <v>28.2328</v>
      </c>
      <c r="I9" s="24">
        <f t="shared" si="2"/>
        <v>67.8748</v>
      </c>
      <c r="J9" s="36"/>
      <c r="K9" s="36"/>
    </row>
    <row r="10" ht="24.95" customHeight="1" spans="1:11">
      <c r="A10" s="11" t="s">
        <v>83</v>
      </c>
      <c r="B10" s="41" t="s">
        <v>79</v>
      </c>
      <c r="C10" s="41" t="s">
        <v>84</v>
      </c>
      <c r="D10" s="12">
        <v>65.44</v>
      </c>
      <c r="E10" s="12">
        <f t="shared" si="0"/>
        <v>39.264</v>
      </c>
      <c r="F10" s="23" t="s">
        <v>36</v>
      </c>
      <c r="G10" s="12">
        <v>69.662</v>
      </c>
      <c r="H10" s="24">
        <f t="shared" si="1"/>
        <v>27.8648</v>
      </c>
      <c r="I10" s="24">
        <f t="shared" si="2"/>
        <v>67.1288</v>
      </c>
      <c r="J10" s="36"/>
      <c r="K10" s="36"/>
    </row>
    <row r="11" ht="24.95" customHeight="1"/>
    <row r="12" ht="24.95" customHeight="1"/>
    <row r="13" ht="24.95" customHeight="1"/>
    <row r="14" ht="24.95" customHeight="1"/>
  </sheetData>
  <sortState ref="A5:K18">
    <sortCondition ref="I5:I18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10">
    <cfRule type="duplicateValues" dxfId="0" priority="2"/>
  </conditionalFormatting>
  <conditionalFormatting sqref="A11:A14">
    <cfRule type="duplicateValues" dxfId="0" priority="6"/>
  </conditionalFormatting>
  <conditionalFormatting sqref="D11:E14">
    <cfRule type="duplicateValues" dxfId="1" priority="4"/>
    <cfRule type="duplicateValues" dxfId="0" priority="5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8" sqref="K8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5" width="9.87962962962963" customWidth="1"/>
    <col min="6" max="6" width="9" style="30"/>
    <col min="7" max="8" width="9" style="20"/>
    <col min="9" max="9" width="13.5" style="20" customWidth="1"/>
    <col min="10" max="10" width="9" style="19"/>
    <col min="11" max="11" width="12.6296296296296" customWidth="1"/>
  </cols>
  <sheetData>
    <row r="1" ht="5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31" t="s">
        <v>5</v>
      </c>
      <c r="G2" s="32"/>
      <c r="H2" s="32"/>
      <c r="I2" s="26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33" t="s">
        <v>10</v>
      </c>
      <c r="G3" s="34" t="s">
        <v>9</v>
      </c>
      <c r="H3" s="9">
        <v>0.4</v>
      </c>
      <c r="I3" s="18"/>
      <c r="J3" s="16"/>
      <c r="K3" s="16"/>
    </row>
    <row r="4" ht="24.95" customHeight="1" spans="1:11">
      <c r="A4" s="10" t="s">
        <v>85</v>
      </c>
      <c r="B4" s="41" t="s">
        <v>86</v>
      </c>
      <c r="C4" s="41" t="s">
        <v>87</v>
      </c>
      <c r="D4" s="12">
        <v>81.3</v>
      </c>
      <c r="E4" s="12">
        <f t="shared" ref="E4:E11" si="0">D4*0.6</f>
        <v>48.78</v>
      </c>
      <c r="F4" s="23" t="s">
        <v>24</v>
      </c>
      <c r="G4" s="12">
        <v>81.722</v>
      </c>
      <c r="H4" s="24">
        <f t="shared" ref="H4:H11" si="1">G4*0.4</f>
        <v>32.6888</v>
      </c>
      <c r="I4" s="24">
        <f t="shared" ref="I4:I11" si="2">E4+H4</f>
        <v>81.4688</v>
      </c>
      <c r="J4" s="36">
        <v>1</v>
      </c>
      <c r="K4" s="36" t="s">
        <v>15</v>
      </c>
    </row>
    <row r="5" ht="24.95" customHeight="1" spans="1:11">
      <c r="A5" s="10" t="s">
        <v>88</v>
      </c>
      <c r="B5" s="41" t="s">
        <v>86</v>
      </c>
      <c r="C5" s="41" t="s">
        <v>89</v>
      </c>
      <c r="D5" s="12">
        <v>80.58</v>
      </c>
      <c r="E5" s="12">
        <f t="shared" si="0"/>
        <v>48.348</v>
      </c>
      <c r="F5" s="23" t="s">
        <v>39</v>
      </c>
      <c r="G5" s="12">
        <v>81.568</v>
      </c>
      <c r="H5" s="24">
        <f t="shared" si="1"/>
        <v>32.6272</v>
      </c>
      <c r="I5" s="24">
        <f t="shared" si="2"/>
        <v>80.9752</v>
      </c>
      <c r="J5" s="36">
        <v>2</v>
      </c>
      <c r="K5" s="36" t="s">
        <v>15</v>
      </c>
    </row>
    <row r="6" ht="24.95" customHeight="1" spans="1:11">
      <c r="A6" s="10" t="s">
        <v>90</v>
      </c>
      <c r="B6" s="41" t="s">
        <v>86</v>
      </c>
      <c r="C6" s="41" t="s">
        <v>91</v>
      </c>
      <c r="D6" s="12">
        <v>77.94</v>
      </c>
      <c r="E6" s="12">
        <f t="shared" si="0"/>
        <v>46.764</v>
      </c>
      <c r="F6" s="35" t="s">
        <v>30</v>
      </c>
      <c r="G6" s="12">
        <v>80.182</v>
      </c>
      <c r="H6" s="24">
        <f t="shared" si="1"/>
        <v>32.0728</v>
      </c>
      <c r="I6" s="24">
        <f t="shared" si="2"/>
        <v>78.8368</v>
      </c>
      <c r="J6" s="25">
        <v>3</v>
      </c>
      <c r="K6" s="36" t="s">
        <v>15</v>
      </c>
    </row>
    <row r="7" ht="24.95" customHeight="1" spans="1:11">
      <c r="A7" s="10" t="s">
        <v>92</v>
      </c>
      <c r="B7" s="41" t="s">
        <v>86</v>
      </c>
      <c r="C7" s="41" t="s">
        <v>93</v>
      </c>
      <c r="D7" s="12">
        <v>73.34</v>
      </c>
      <c r="E7" s="12">
        <f t="shared" si="0"/>
        <v>44.004</v>
      </c>
      <c r="F7" s="35" t="s">
        <v>18</v>
      </c>
      <c r="G7" s="12">
        <v>81.684</v>
      </c>
      <c r="H7" s="24">
        <f t="shared" si="1"/>
        <v>32.6736</v>
      </c>
      <c r="I7" s="24">
        <f t="shared" si="2"/>
        <v>76.6776</v>
      </c>
      <c r="J7" s="25">
        <v>4</v>
      </c>
      <c r="K7" s="36" t="s">
        <v>15</v>
      </c>
    </row>
    <row r="8" ht="24.95" customHeight="1" spans="1:11">
      <c r="A8" s="10" t="s">
        <v>94</v>
      </c>
      <c r="B8" s="41" t="s">
        <v>86</v>
      </c>
      <c r="C8" s="41" t="s">
        <v>95</v>
      </c>
      <c r="D8" s="12">
        <v>72.77</v>
      </c>
      <c r="E8" s="12">
        <f t="shared" si="0"/>
        <v>43.662</v>
      </c>
      <c r="F8" s="35" t="s">
        <v>33</v>
      </c>
      <c r="G8" s="12">
        <v>81.172</v>
      </c>
      <c r="H8" s="24">
        <f t="shared" si="1"/>
        <v>32.4688</v>
      </c>
      <c r="I8" s="24">
        <f t="shared" si="2"/>
        <v>76.1308</v>
      </c>
      <c r="J8" s="25"/>
      <c r="K8" s="29"/>
    </row>
    <row r="9" ht="24.95" customHeight="1" spans="1:11">
      <c r="A9" s="10" t="s">
        <v>96</v>
      </c>
      <c r="B9" s="41" t="s">
        <v>86</v>
      </c>
      <c r="C9" s="41" t="s">
        <v>97</v>
      </c>
      <c r="D9" s="12">
        <v>72.68</v>
      </c>
      <c r="E9" s="12">
        <f t="shared" si="0"/>
        <v>43.608</v>
      </c>
      <c r="F9" s="35" t="s">
        <v>27</v>
      </c>
      <c r="G9" s="12">
        <v>81.168</v>
      </c>
      <c r="H9" s="24">
        <f t="shared" si="1"/>
        <v>32.4672</v>
      </c>
      <c r="I9" s="24">
        <f t="shared" si="2"/>
        <v>76.0752</v>
      </c>
      <c r="J9" s="25"/>
      <c r="K9" s="29"/>
    </row>
    <row r="10" ht="24.95" customHeight="1" spans="1:11">
      <c r="A10" s="10" t="s">
        <v>98</v>
      </c>
      <c r="B10" s="41" t="s">
        <v>86</v>
      </c>
      <c r="C10" s="41" t="s">
        <v>99</v>
      </c>
      <c r="D10" s="12">
        <v>73.07</v>
      </c>
      <c r="E10" s="12">
        <f t="shared" si="0"/>
        <v>43.842</v>
      </c>
      <c r="F10" s="35" t="s">
        <v>14</v>
      </c>
      <c r="G10" s="12">
        <v>79.086</v>
      </c>
      <c r="H10" s="24">
        <f t="shared" si="1"/>
        <v>31.6344</v>
      </c>
      <c r="I10" s="24">
        <f t="shared" si="2"/>
        <v>75.4764</v>
      </c>
      <c r="J10" s="25"/>
      <c r="K10" s="29"/>
    </row>
    <row r="11" ht="24.95" customHeight="1" spans="1:11">
      <c r="A11" s="10" t="s">
        <v>100</v>
      </c>
      <c r="B11" s="41" t="s">
        <v>86</v>
      </c>
      <c r="C11" s="41" t="s">
        <v>101</v>
      </c>
      <c r="D11" s="12">
        <v>66.04</v>
      </c>
      <c r="E11" s="12">
        <f t="shared" si="0"/>
        <v>39.624</v>
      </c>
      <c r="F11" s="35" t="s">
        <v>36</v>
      </c>
      <c r="G11" s="12">
        <v>79.632</v>
      </c>
      <c r="H11" s="24">
        <f t="shared" si="1"/>
        <v>31.8528</v>
      </c>
      <c r="I11" s="24">
        <f t="shared" si="2"/>
        <v>71.4768</v>
      </c>
      <c r="J11" s="25"/>
      <c r="K11" s="29"/>
    </row>
  </sheetData>
  <autoFilter ref="A3:K11">
    <sortState ref="A3:K11">
      <sortCondition ref="I3" descending="1"/>
    </sortState>
    <extLst/>
  </autoFilter>
  <sortState ref="A5:L15">
    <sortCondition ref="I5:I15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11">
    <cfRule type="duplicateValues" dxfId="0" priority="1"/>
  </conditionalFormatting>
  <conditionalFormatting sqref="D5:D8">
    <cfRule type="duplicateValues" dxfId="1" priority="6"/>
    <cfRule type="duplicateValues" dxfId="0" priority="7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K9" sqref="K9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4" width="9.87962962962963" customWidth="1"/>
    <col min="6" max="6" width="9" style="19"/>
    <col min="9" max="9" width="13.5" style="20" customWidth="1"/>
    <col min="10" max="10" width="9" style="19"/>
    <col min="11" max="11" width="12.6296296296296" customWidth="1"/>
  </cols>
  <sheetData>
    <row r="1" ht="5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1"/>
      <c r="F2" s="3" t="s">
        <v>5</v>
      </c>
      <c r="G2" s="4"/>
      <c r="H2" s="21"/>
      <c r="I2" s="26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8"/>
      <c r="J3" s="16"/>
      <c r="K3" s="16"/>
    </row>
    <row r="4" ht="24.95" customHeight="1" spans="1:11">
      <c r="A4" s="10" t="s">
        <v>102</v>
      </c>
      <c r="B4" s="41" t="s">
        <v>103</v>
      </c>
      <c r="C4" s="41" t="s">
        <v>104</v>
      </c>
      <c r="D4" s="12">
        <v>75.31</v>
      </c>
      <c r="E4" s="22">
        <f t="shared" ref="E4:E15" si="0">D4*0.6</f>
        <v>45.186</v>
      </c>
      <c r="F4" s="23" t="s">
        <v>105</v>
      </c>
      <c r="G4" s="12">
        <v>71.67</v>
      </c>
      <c r="H4" s="24">
        <f t="shared" ref="H4:H15" si="1">G4*0.4</f>
        <v>28.668</v>
      </c>
      <c r="I4" s="24">
        <f t="shared" ref="I4:I15" si="2">E4+H4</f>
        <v>73.854</v>
      </c>
      <c r="J4" s="27">
        <v>1</v>
      </c>
      <c r="K4" s="17" t="s">
        <v>15</v>
      </c>
    </row>
    <row r="5" ht="24.95" customHeight="1" spans="1:11">
      <c r="A5" s="10" t="s">
        <v>106</v>
      </c>
      <c r="B5" s="41" t="s">
        <v>103</v>
      </c>
      <c r="C5" s="41" t="s">
        <v>107</v>
      </c>
      <c r="D5" s="12">
        <v>73.79</v>
      </c>
      <c r="E5" s="22">
        <f t="shared" si="0"/>
        <v>44.274</v>
      </c>
      <c r="F5" s="25">
        <v>7</v>
      </c>
      <c r="G5" s="12">
        <v>72.588</v>
      </c>
      <c r="H5" s="24">
        <f t="shared" si="1"/>
        <v>29.0352</v>
      </c>
      <c r="I5" s="24">
        <f t="shared" si="2"/>
        <v>73.3092</v>
      </c>
      <c r="J5" s="28">
        <v>2</v>
      </c>
      <c r="K5" s="17" t="s">
        <v>15</v>
      </c>
    </row>
    <row r="6" ht="24.95" customHeight="1" spans="1:11">
      <c r="A6" s="10" t="s">
        <v>108</v>
      </c>
      <c r="B6" s="41" t="s">
        <v>103</v>
      </c>
      <c r="C6" s="41" t="s">
        <v>109</v>
      </c>
      <c r="D6" s="12">
        <v>73.79</v>
      </c>
      <c r="E6" s="22">
        <f t="shared" si="0"/>
        <v>44.274</v>
      </c>
      <c r="F6" s="23" t="s">
        <v>33</v>
      </c>
      <c r="G6" s="12">
        <v>72.516</v>
      </c>
      <c r="H6" s="24">
        <f t="shared" si="1"/>
        <v>29.0064</v>
      </c>
      <c r="I6" s="24">
        <f t="shared" si="2"/>
        <v>73.2804</v>
      </c>
      <c r="J6" s="27">
        <v>3</v>
      </c>
      <c r="K6" s="17" t="s">
        <v>15</v>
      </c>
    </row>
    <row r="7" ht="24.95" customHeight="1" spans="1:11">
      <c r="A7" s="10" t="s">
        <v>110</v>
      </c>
      <c r="B7" s="41" t="s">
        <v>103</v>
      </c>
      <c r="C7" s="41" t="s">
        <v>111</v>
      </c>
      <c r="D7" s="12">
        <v>69.41</v>
      </c>
      <c r="E7" s="22">
        <f t="shared" si="0"/>
        <v>41.646</v>
      </c>
      <c r="F7" s="25">
        <v>9</v>
      </c>
      <c r="G7" s="12">
        <v>71.916</v>
      </c>
      <c r="H7" s="24">
        <f t="shared" si="1"/>
        <v>28.7664</v>
      </c>
      <c r="I7" s="24">
        <f t="shared" si="2"/>
        <v>70.4124</v>
      </c>
      <c r="J7" s="28">
        <v>4</v>
      </c>
      <c r="K7" s="17" t="s">
        <v>15</v>
      </c>
    </row>
    <row r="8" ht="24.95" customHeight="1" spans="1:11">
      <c r="A8" s="10" t="s">
        <v>112</v>
      </c>
      <c r="B8" s="41" t="s">
        <v>103</v>
      </c>
      <c r="C8" s="41" t="s">
        <v>113</v>
      </c>
      <c r="D8" s="12">
        <v>70.29</v>
      </c>
      <c r="E8" s="22">
        <f t="shared" si="0"/>
        <v>42.174</v>
      </c>
      <c r="F8" s="25">
        <v>5</v>
      </c>
      <c r="G8" s="12">
        <v>70.344</v>
      </c>
      <c r="H8" s="24">
        <f t="shared" si="1"/>
        <v>28.1376</v>
      </c>
      <c r="I8" s="24">
        <f t="shared" si="2"/>
        <v>70.3116</v>
      </c>
      <c r="J8" s="28">
        <v>5</v>
      </c>
      <c r="K8" s="17" t="s">
        <v>15</v>
      </c>
    </row>
    <row r="9" ht="24.95" customHeight="1" spans="1:11">
      <c r="A9" s="10" t="s">
        <v>114</v>
      </c>
      <c r="B9" s="41" t="s">
        <v>103</v>
      </c>
      <c r="C9" s="41" t="s">
        <v>115</v>
      </c>
      <c r="D9" s="12">
        <v>69.68</v>
      </c>
      <c r="E9" s="22">
        <f t="shared" si="0"/>
        <v>41.808</v>
      </c>
      <c r="F9" s="25">
        <v>1</v>
      </c>
      <c r="G9" s="12">
        <v>70.592</v>
      </c>
      <c r="H9" s="24">
        <f t="shared" si="1"/>
        <v>28.2368</v>
      </c>
      <c r="I9" s="24">
        <f t="shared" si="2"/>
        <v>70.0448</v>
      </c>
      <c r="J9" s="25"/>
      <c r="K9" s="13"/>
    </row>
    <row r="10" ht="24.95" customHeight="1" spans="1:11">
      <c r="A10" s="10" t="s">
        <v>116</v>
      </c>
      <c r="B10" s="41" t="s">
        <v>103</v>
      </c>
      <c r="C10" s="41" t="s">
        <v>117</v>
      </c>
      <c r="D10" s="12">
        <v>69.1</v>
      </c>
      <c r="E10" s="22">
        <f t="shared" si="0"/>
        <v>41.46</v>
      </c>
      <c r="F10" s="25">
        <v>6</v>
      </c>
      <c r="G10" s="12">
        <v>70.364</v>
      </c>
      <c r="H10" s="24">
        <f t="shared" si="1"/>
        <v>28.1456</v>
      </c>
      <c r="I10" s="24">
        <f t="shared" si="2"/>
        <v>69.6056</v>
      </c>
      <c r="J10" s="25"/>
      <c r="K10" s="29"/>
    </row>
    <row r="11" ht="24.95" customHeight="1" spans="1:11">
      <c r="A11" s="10" t="s">
        <v>118</v>
      </c>
      <c r="B11" s="41" t="s">
        <v>103</v>
      </c>
      <c r="C11" s="41" t="s">
        <v>119</v>
      </c>
      <c r="D11" s="12">
        <v>67.87</v>
      </c>
      <c r="E11" s="22">
        <f t="shared" si="0"/>
        <v>40.722</v>
      </c>
      <c r="F11" s="25">
        <v>3</v>
      </c>
      <c r="G11" s="12">
        <v>71.536</v>
      </c>
      <c r="H11" s="24">
        <f t="shared" si="1"/>
        <v>28.6144</v>
      </c>
      <c r="I11" s="24">
        <f t="shared" si="2"/>
        <v>69.3364</v>
      </c>
      <c r="J11" s="25"/>
      <c r="K11" s="29"/>
    </row>
    <row r="12" ht="24.95" customHeight="1" spans="1:11">
      <c r="A12" s="10" t="s">
        <v>120</v>
      </c>
      <c r="B12" s="41" t="s">
        <v>103</v>
      </c>
      <c r="C12" s="41" t="s">
        <v>121</v>
      </c>
      <c r="D12" s="12">
        <v>68.33</v>
      </c>
      <c r="E12" s="22">
        <f t="shared" si="0"/>
        <v>40.998</v>
      </c>
      <c r="F12" s="25">
        <v>10</v>
      </c>
      <c r="G12" s="12">
        <v>70.074</v>
      </c>
      <c r="H12" s="24">
        <f t="shared" si="1"/>
        <v>28.0296</v>
      </c>
      <c r="I12" s="24">
        <f t="shared" si="2"/>
        <v>69.0276</v>
      </c>
      <c r="J12" s="25"/>
      <c r="K12" s="29"/>
    </row>
    <row r="13" ht="24.95" customHeight="1" spans="1:11">
      <c r="A13" s="10" t="s">
        <v>122</v>
      </c>
      <c r="B13" s="41" t="s">
        <v>103</v>
      </c>
      <c r="C13" s="41" t="s">
        <v>123</v>
      </c>
      <c r="D13" s="12">
        <v>67.86</v>
      </c>
      <c r="E13" s="22">
        <f t="shared" si="0"/>
        <v>40.716</v>
      </c>
      <c r="F13" s="25">
        <v>8</v>
      </c>
      <c r="G13" s="12">
        <v>70.116</v>
      </c>
      <c r="H13" s="24">
        <f t="shared" si="1"/>
        <v>28.0464</v>
      </c>
      <c r="I13" s="24">
        <f t="shared" si="2"/>
        <v>68.7624</v>
      </c>
      <c r="J13" s="25"/>
      <c r="K13" s="29"/>
    </row>
    <row r="14" ht="24.95" customHeight="1" spans="1:11">
      <c r="A14" s="11" t="s">
        <v>124</v>
      </c>
      <c r="B14" s="41" t="s">
        <v>103</v>
      </c>
      <c r="C14" s="41" t="s">
        <v>125</v>
      </c>
      <c r="D14" s="12">
        <v>65.16</v>
      </c>
      <c r="E14" s="22">
        <f t="shared" si="0"/>
        <v>39.096</v>
      </c>
      <c r="F14" s="25">
        <v>4</v>
      </c>
      <c r="G14" s="12">
        <v>72.884</v>
      </c>
      <c r="H14" s="24">
        <f t="shared" si="1"/>
        <v>29.1536</v>
      </c>
      <c r="I14" s="24">
        <f t="shared" si="2"/>
        <v>68.2496</v>
      </c>
      <c r="J14" s="25"/>
      <c r="K14" s="29"/>
    </row>
    <row r="15" ht="24.95" customHeight="1" spans="1:11">
      <c r="A15" s="10" t="s">
        <v>126</v>
      </c>
      <c r="B15" s="41" t="s">
        <v>103</v>
      </c>
      <c r="C15" s="41" t="s">
        <v>127</v>
      </c>
      <c r="D15" s="12">
        <v>66.22</v>
      </c>
      <c r="E15" s="22">
        <f t="shared" si="0"/>
        <v>39.732</v>
      </c>
      <c r="F15" s="25">
        <v>11</v>
      </c>
      <c r="G15" s="12">
        <v>71.066</v>
      </c>
      <c r="H15" s="24">
        <f t="shared" si="1"/>
        <v>28.4264</v>
      </c>
      <c r="I15" s="24">
        <f t="shared" si="2"/>
        <v>68.1584</v>
      </c>
      <c r="J15" s="25"/>
      <c r="K15" s="29"/>
    </row>
    <row r="25" spans="8:9">
      <c r="H25" s="20"/>
      <c r="I25"/>
    </row>
  </sheetData>
  <autoFilter ref="A3:K15">
    <sortState ref="A3:K15">
      <sortCondition ref="I3" descending="1"/>
    </sortState>
    <extLst/>
  </autoFilter>
  <sortState ref="A5:J19">
    <sortCondition ref="I5:I19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15">
    <cfRule type="duplicateValues" dxfId="0" priority="1"/>
  </conditionalFormatting>
  <conditionalFormatting sqref="D4:D5">
    <cfRule type="duplicateValues" dxfId="1" priority="3"/>
    <cfRule type="duplicateValues" dxfId="0" priority="4"/>
  </conditionalFormatting>
  <conditionalFormatting sqref="D6:D7">
    <cfRule type="duplicateValues" dxfId="1" priority="6"/>
    <cfRule type="duplicateValues" dxfId="0" priority="7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K5" sqref="K5"/>
    </sheetView>
  </sheetViews>
  <sheetFormatPr defaultColWidth="9" defaultRowHeight="14.4"/>
  <cols>
    <col min="1" max="1" width="16.1296296296296" customWidth="1"/>
    <col min="2" max="2" width="14.7592592592593" customWidth="1"/>
    <col min="3" max="3" width="10.5" customWidth="1"/>
    <col min="4" max="5" width="9.87962962962963" customWidth="1"/>
    <col min="9" max="9" width="13.5" customWidth="1"/>
    <col min="11" max="11" width="12.6296296296296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5" t="s">
        <v>5</v>
      </c>
      <c r="G2" s="6"/>
      <c r="H2" s="6"/>
      <c r="I2" s="15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6"/>
      <c r="J3" s="16"/>
      <c r="K3" s="16"/>
    </row>
    <row r="4" ht="24.95" customHeight="1" spans="1:11">
      <c r="A4" s="10" t="s">
        <v>128</v>
      </c>
      <c r="B4" s="41" t="s">
        <v>129</v>
      </c>
      <c r="C4" s="41" t="s">
        <v>130</v>
      </c>
      <c r="D4" s="12">
        <v>68.33</v>
      </c>
      <c r="E4" s="12">
        <f>D4*0.6</f>
        <v>40.998</v>
      </c>
      <c r="F4" s="13">
        <v>1</v>
      </c>
      <c r="G4" s="12">
        <v>67.09</v>
      </c>
      <c r="H4" s="18">
        <f>G4*0.4</f>
        <v>26.836</v>
      </c>
      <c r="I4" s="14">
        <f>E4+H4</f>
        <v>67.834</v>
      </c>
      <c r="J4" s="17">
        <v>1</v>
      </c>
      <c r="K4" s="17" t="s">
        <v>15</v>
      </c>
    </row>
    <row r="5" ht="24.95" customHeight="1" spans="1:11">
      <c r="A5" s="10" t="s">
        <v>131</v>
      </c>
      <c r="B5" s="41" t="s">
        <v>129</v>
      </c>
      <c r="C5" s="41" t="s">
        <v>132</v>
      </c>
      <c r="D5" s="12">
        <v>66.96</v>
      </c>
      <c r="E5" s="12">
        <f>D5*0.6</f>
        <v>40.176</v>
      </c>
      <c r="F5" s="13">
        <v>3</v>
      </c>
      <c r="G5" s="12">
        <v>66.114</v>
      </c>
      <c r="H5" s="18">
        <f>G5*0.4</f>
        <v>26.4456</v>
      </c>
      <c r="I5" s="14">
        <f>E5+H5</f>
        <v>66.6216</v>
      </c>
      <c r="J5" s="16"/>
      <c r="K5" s="16"/>
    </row>
    <row r="6" ht="24.95" customHeight="1" spans="1:11">
      <c r="A6" s="10" t="s">
        <v>133</v>
      </c>
      <c r="B6" s="41" t="s">
        <v>129</v>
      </c>
      <c r="C6" s="41" t="s">
        <v>134</v>
      </c>
      <c r="D6" s="12">
        <v>66.53</v>
      </c>
      <c r="E6" s="12">
        <f>D6*0.6</f>
        <v>39.918</v>
      </c>
      <c r="F6" s="13">
        <v>2</v>
      </c>
      <c r="G6" s="12">
        <v>66.364</v>
      </c>
      <c r="H6" s="18">
        <f>G6*0.4</f>
        <v>26.5456</v>
      </c>
      <c r="I6" s="14">
        <f>E6+H6</f>
        <v>66.4636</v>
      </c>
      <c r="J6" s="16"/>
      <c r="K6" s="16"/>
    </row>
    <row r="7" ht="24.95" customHeight="1"/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</sheetData>
  <sortState ref="A5:N7">
    <sortCondition ref="I5:I7" descending="1"/>
  </sortState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6">
    <cfRule type="duplicateValues" dxfId="0" priority="1"/>
  </conditionalFormatting>
  <conditionalFormatting sqref="A7:A8">
    <cfRule type="duplicateValues" dxfId="0" priority="3"/>
  </conditionalFormatting>
  <conditionalFormatting sqref="A9:A11">
    <cfRule type="duplicateValues" dxfId="0" priority="6"/>
  </conditionalFormatting>
  <conditionalFormatting sqref="A12:A17">
    <cfRule type="duplicateValues" dxfId="0" priority="9"/>
  </conditionalFormatting>
  <conditionalFormatting sqref="D10:E11">
    <cfRule type="duplicateValues" dxfId="1" priority="4"/>
    <cfRule type="duplicateValues" dxfId="0" priority="5"/>
  </conditionalFormatting>
  <conditionalFormatting sqref="D12:E17">
    <cfRule type="duplicateValues" dxfId="1" priority="7"/>
    <cfRule type="duplicateValues" dxfId="0" priority="8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11" sqref="I11"/>
    </sheetView>
  </sheetViews>
  <sheetFormatPr defaultColWidth="9" defaultRowHeight="14.4" outlineLevelRow="5"/>
  <cols>
    <col min="1" max="1" width="16.1296296296296" customWidth="1"/>
    <col min="2" max="2" width="14.7592592592593" customWidth="1"/>
    <col min="3" max="3" width="11" customWidth="1"/>
    <col min="4" max="4" width="9.87962962962963" customWidth="1"/>
    <col min="5" max="5" width="10.3796296296296" customWidth="1"/>
    <col min="9" max="9" width="12.5" customWidth="1"/>
  </cols>
  <sheetData>
    <row r="1" ht="5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5" t="s">
        <v>5</v>
      </c>
      <c r="G2" s="6"/>
      <c r="H2" s="6"/>
      <c r="I2" s="15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6"/>
      <c r="J3" s="16"/>
      <c r="K3" s="16"/>
    </row>
    <row r="4" ht="24.95" customHeight="1" spans="1:11">
      <c r="A4" s="10" t="s">
        <v>135</v>
      </c>
      <c r="B4" s="41" t="s">
        <v>136</v>
      </c>
      <c r="C4" s="41" t="s">
        <v>137</v>
      </c>
      <c r="D4" s="12">
        <v>69.6</v>
      </c>
      <c r="E4" s="12">
        <f>D4*0.6</f>
        <v>41.76</v>
      </c>
      <c r="F4" s="8">
        <v>3</v>
      </c>
      <c r="G4" s="12">
        <v>67.764</v>
      </c>
      <c r="H4" s="14">
        <f>G4*0.4</f>
        <v>27.1056</v>
      </c>
      <c r="I4" s="14">
        <f>E4+H4</f>
        <v>68.8656</v>
      </c>
      <c r="J4" s="17">
        <v>1</v>
      </c>
      <c r="K4" s="17" t="s">
        <v>15</v>
      </c>
    </row>
    <row r="5" ht="24.95" customHeight="1" spans="1:11">
      <c r="A5" s="10" t="s">
        <v>138</v>
      </c>
      <c r="B5" s="41" t="s">
        <v>136</v>
      </c>
      <c r="C5" s="41" t="s">
        <v>139</v>
      </c>
      <c r="D5" s="12">
        <v>67.2</v>
      </c>
      <c r="E5" s="12">
        <f>D5*0.6</f>
        <v>40.32</v>
      </c>
      <c r="F5" s="8">
        <v>2</v>
      </c>
      <c r="G5" s="12">
        <v>65.388</v>
      </c>
      <c r="H5" s="14">
        <f>G5*0.4</f>
        <v>26.1552</v>
      </c>
      <c r="I5" s="14">
        <f>E5+H5</f>
        <v>66.4752</v>
      </c>
      <c r="J5" s="17">
        <v>2</v>
      </c>
      <c r="K5" s="17" t="s">
        <v>15</v>
      </c>
    </row>
    <row r="6" ht="24.95" customHeight="1" spans="1:11">
      <c r="A6" s="10" t="s">
        <v>140</v>
      </c>
      <c r="B6" s="41" t="s">
        <v>136</v>
      </c>
      <c r="C6" s="41" t="s">
        <v>141</v>
      </c>
      <c r="D6" s="12">
        <v>63.6</v>
      </c>
      <c r="E6" s="12">
        <f>D6*0.6</f>
        <v>38.16</v>
      </c>
      <c r="F6" s="8">
        <v>1</v>
      </c>
      <c r="G6" s="12">
        <v>65.124</v>
      </c>
      <c r="H6" s="14">
        <f>G6*0.4</f>
        <v>26.0496</v>
      </c>
      <c r="I6" s="14">
        <f>E6+H6</f>
        <v>64.2096</v>
      </c>
      <c r="J6" s="16"/>
      <c r="K6" s="16"/>
    </row>
  </sheetData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H10" sqref="H10"/>
    </sheetView>
  </sheetViews>
  <sheetFormatPr defaultColWidth="9" defaultRowHeight="14.4" outlineLevelRow="4"/>
  <cols>
    <col min="1" max="1" width="16.1296296296296" customWidth="1"/>
    <col min="2" max="2" width="11.6296296296296" customWidth="1"/>
    <col min="3" max="3" width="10.5" customWidth="1"/>
    <col min="4" max="5" width="12.5" customWidth="1"/>
    <col min="6" max="6" width="11.6296296296296" customWidth="1"/>
    <col min="7" max="8" width="11" customWidth="1"/>
    <col min="9" max="9" width="9.87962962962963" customWidth="1"/>
    <col min="10" max="10" width="11.3796296296296" customWidth="1"/>
  </cols>
  <sheetData>
    <row r="1" ht="5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5" t="s">
        <v>5</v>
      </c>
      <c r="G2" s="6"/>
      <c r="H2" s="6"/>
      <c r="I2" s="15" t="s">
        <v>6</v>
      </c>
      <c r="J2" s="15" t="s">
        <v>7</v>
      </c>
      <c r="K2" s="15" t="s">
        <v>8</v>
      </c>
    </row>
    <row r="3" ht="24.95" customHeight="1" spans="1:11">
      <c r="A3" s="7"/>
      <c r="B3" s="7"/>
      <c r="C3" s="7"/>
      <c r="D3" s="8" t="s">
        <v>9</v>
      </c>
      <c r="E3" s="9">
        <v>0.6</v>
      </c>
      <c r="F3" s="8" t="s">
        <v>10</v>
      </c>
      <c r="G3" s="8" t="s">
        <v>9</v>
      </c>
      <c r="H3" s="9">
        <v>0.4</v>
      </c>
      <c r="I3" s="16"/>
      <c r="J3" s="16"/>
      <c r="K3" s="16"/>
    </row>
    <row r="4" ht="24.95" customHeight="1" spans="1:11">
      <c r="A4" s="10" t="s">
        <v>142</v>
      </c>
      <c r="B4" s="41" t="s">
        <v>143</v>
      </c>
      <c r="C4" s="41" t="s">
        <v>144</v>
      </c>
      <c r="D4" s="12">
        <v>72.57</v>
      </c>
      <c r="E4" s="12">
        <f>D4*0.6</f>
        <v>43.542</v>
      </c>
      <c r="F4" s="13">
        <v>2</v>
      </c>
      <c r="G4" s="12">
        <v>69.386</v>
      </c>
      <c r="H4" s="14">
        <f>G4*0.4</f>
        <v>27.7544</v>
      </c>
      <c r="I4" s="14">
        <f>E4+H4</f>
        <v>71.2964</v>
      </c>
      <c r="J4" s="17">
        <v>1</v>
      </c>
      <c r="K4" s="17" t="s">
        <v>15</v>
      </c>
    </row>
    <row r="5" ht="24.95" customHeight="1" spans="1:11">
      <c r="A5" s="10" t="s">
        <v>145</v>
      </c>
      <c r="B5" s="41" t="s">
        <v>143</v>
      </c>
      <c r="C5" s="41" t="s">
        <v>146</v>
      </c>
      <c r="D5" s="12">
        <v>61.66</v>
      </c>
      <c r="E5" s="12">
        <f>D5*0.6</f>
        <v>36.996</v>
      </c>
      <c r="F5" s="13">
        <v>1</v>
      </c>
      <c r="G5" s="12">
        <v>70.472</v>
      </c>
      <c r="H5" s="14">
        <f>G5*0.4</f>
        <v>28.1888</v>
      </c>
      <c r="I5" s="14">
        <f>E5+H5</f>
        <v>65.1848</v>
      </c>
      <c r="J5" s="16"/>
      <c r="K5" s="16"/>
    </row>
  </sheetData>
  <mergeCells count="9">
    <mergeCell ref="A1:K1"/>
    <mergeCell ref="D2:E2"/>
    <mergeCell ref="F2:H2"/>
    <mergeCell ref="A2:A3"/>
    <mergeCell ref="B2:B3"/>
    <mergeCell ref="C2:C3"/>
    <mergeCell ref="I2:I3"/>
    <mergeCell ref="J2:J3"/>
    <mergeCell ref="K2:K3"/>
  </mergeCells>
  <conditionalFormatting sqref="A4:A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初中道法</vt:lpstr>
      <vt:lpstr>初中数学</vt:lpstr>
      <vt:lpstr>初中历史</vt:lpstr>
      <vt:lpstr>初中生物</vt:lpstr>
      <vt:lpstr>初中物理</vt:lpstr>
      <vt:lpstr>小学语文</vt:lpstr>
      <vt:lpstr>小学体育</vt:lpstr>
      <vt:lpstr>高中俄语</vt:lpstr>
      <vt:lpstr>职中护理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读者</cp:lastModifiedBy>
  <dcterms:created xsi:type="dcterms:W3CDTF">2021-08-16T08:10:00Z</dcterms:created>
  <cp:lastPrinted>2022-09-08T10:50:00Z</cp:lastPrinted>
  <dcterms:modified xsi:type="dcterms:W3CDTF">2024-07-23T07:42:38Z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5B778593BC35485C9981E7DBC3A24162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