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 activeTab="12"/>
  </bookViews>
  <sheets>
    <sheet name="小学语文" sheetId="1" r:id="rId1"/>
    <sheet name="小学数学" sheetId="3" r:id="rId2"/>
    <sheet name="小学体育" sheetId="2" r:id="rId3"/>
    <sheet name="初中语文" sheetId="4" r:id="rId4"/>
    <sheet name="初中数学" sheetId="6" r:id="rId5"/>
    <sheet name="初中英语" sheetId="5" r:id="rId6"/>
    <sheet name="初中道法" sheetId="7" r:id="rId7"/>
    <sheet name="初中历史" sheetId="8" r:id="rId8"/>
    <sheet name="初中地理" sheetId="10" r:id="rId9"/>
    <sheet name="初中物理" sheetId="9" r:id="rId10"/>
    <sheet name="初中化学" sheetId="11" r:id="rId11"/>
    <sheet name="初中体育" sheetId="12" r:id="rId12"/>
    <sheet name="初中心理健康" sheetId="13" r:id="rId13"/>
  </sheets>
  <definedNames>
    <definedName name="_xlnm._FilterDatabase" localSheetId="0" hidden="1">小学语文!$A$2:$L$26</definedName>
    <definedName name="_xlnm._FilterDatabase" localSheetId="1" hidden="1">小学数学!$A$2:$M$26</definedName>
    <definedName name="_xlnm._FilterDatabase" localSheetId="2" hidden="1">小学体育!$A$2:$S$11</definedName>
    <definedName name="_xlnm.Print_Titles" localSheetId="2">小学体育!$2:$2</definedName>
    <definedName name="_xlnm.Print_Titles" localSheetId="3">初中语文!$2:$2</definedName>
    <definedName name="_xlnm.Print_Titles" localSheetId="4">初中数学!$2:$2</definedName>
    <definedName name="_xlnm.Print_Titles" localSheetId="0">小学语文!$2:$2</definedName>
    <definedName name="_xlnm.Print_Titles" localSheetId="1">小学数学!$2:$2</definedName>
    <definedName name="_xlnm.Print_Titles" localSheetId="5">初中英语!$2:$2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<sst xmlns="http://schemas.openxmlformats.org/spreadsheetml/2006/main" count="689" uniqueCount="261">
  <si>
    <t>2024年黄石新港（物流）工业园区地方自主招聘农村义务教师公开招聘面试及综合成绩一览表</t>
  </si>
  <si>
    <t>序号</t>
  </si>
  <si>
    <t>准考证号</t>
  </si>
  <si>
    <t>姓名</t>
  </si>
  <si>
    <t>报考岗位
类型名称</t>
  </si>
  <si>
    <t>报考
学科
名称</t>
  </si>
  <si>
    <t>报考
学科
代码</t>
  </si>
  <si>
    <t>笔试
总成绩</t>
  </si>
  <si>
    <t>面试
成绩</t>
  </si>
  <si>
    <t>面试
成绩
合格线</t>
  </si>
  <si>
    <t>综合
成绩</t>
  </si>
  <si>
    <t>综合
成绩
排名</t>
  </si>
  <si>
    <t>备注</t>
  </si>
  <si>
    <t>22014020101010</t>
  </si>
  <si>
    <t>熊林</t>
  </si>
  <si>
    <t>地方自主招聘农村教师岗</t>
  </si>
  <si>
    <t>小学语文</t>
  </si>
  <si>
    <t>拟进入体检人员</t>
  </si>
  <si>
    <t>22014020104319</t>
  </si>
  <si>
    <t>赵梦</t>
  </si>
  <si>
    <t>22014020106721</t>
  </si>
  <si>
    <t>占焕莲</t>
  </si>
  <si>
    <t>22014020103707</t>
  </si>
  <si>
    <t>叶汇丰</t>
  </si>
  <si>
    <t>22014020102022</t>
  </si>
  <si>
    <t>李洁玉</t>
  </si>
  <si>
    <t>22014020105816</t>
  </si>
  <si>
    <t>程铖</t>
  </si>
  <si>
    <t>22014020102125</t>
  </si>
  <si>
    <t>温停婷</t>
  </si>
  <si>
    <t>22014020104301</t>
  </si>
  <si>
    <t>姜璐华</t>
  </si>
  <si>
    <t>22014020100412</t>
  </si>
  <si>
    <t>郭婵</t>
  </si>
  <si>
    <t>22014020103407</t>
  </si>
  <si>
    <t>王洋哲子</t>
  </si>
  <si>
    <t>22014020105005</t>
  </si>
  <si>
    <t>费雅奇</t>
  </si>
  <si>
    <t>22014010701701</t>
  </si>
  <si>
    <t>徐芮伊</t>
  </si>
  <si>
    <t>22014010300228</t>
  </si>
  <si>
    <t>李芷倩</t>
  </si>
  <si>
    <t>22014020101330</t>
  </si>
  <si>
    <t>项淑君</t>
  </si>
  <si>
    <t>22014020103307</t>
  </si>
  <si>
    <t>丁娜</t>
  </si>
  <si>
    <t>22014020106710</t>
  </si>
  <si>
    <t>柯淑芬</t>
  </si>
  <si>
    <t>22014020105218</t>
  </si>
  <si>
    <t>陈焱</t>
  </si>
  <si>
    <t>22014020106310</t>
  </si>
  <si>
    <t>陈菲菲</t>
  </si>
  <si>
    <t>22014020104819</t>
  </si>
  <si>
    <t>范檬</t>
  </si>
  <si>
    <t>22014020103820</t>
  </si>
  <si>
    <t>贺冰</t>
  </si>
  <si>
    <t>22014110202714</t>
  </si>
  <si>
    <t>谭文心</t>
  </si>
  <si>
    <t>22014020106822</t>
  </si>
  <si>
    <t>彭美玲</t>
  </si>
  <si>
    <t>22014020105025</t>
  </si>
  <si>
    <t>陈芳</t>
  </si>
  <si>
    <t>缺考</t>
  </si>
  <si>
    <t>22014020106525</t>
  </si>
  <si>
    <t>陈蔓菁</t>
  </si>
  <si>
    <t>岗位
招聘
计划</t>
  </si>
  <si>
    <t>22024020201516</t>
  </si>
  <si>
    <t>柯小飞</t>
  </si>
  <si>
    <t>小学数学</t>
  </si>
  <si>
    <t>22024020200910</t>
  </si>
  <si>
    <t>贺芷君</t>
  </si>
  <si>
    <t>22024110303505</t>
  </si>
  <si>
    <t>李芮</t>
  </si>
  <si>
    <t>22024020109214</t>
  </si>
  <si>
    <t>黄妮</t>
  </si>
  <si>
    <t>22024070101711</t>
  </si>
  <si>
    <t>李晓宝</t>
  </si>
  <si>
    <t>22024020201426</t>
  </si>
  <si>
    <t>陈希</t>
  </si>
  <si>
    <t>22024020108726</t>
  </si>
  <si>
    <t>程媛</t>
  </si>
  <si>
    <t>22024020107704</t>
  </si>
  <si>
    <t>邓海燕</t>
  </si>
  <si>
    <t>22024020109706</t>
  </si>
  <si>
    <t>李红雨</t>
  </si>
  <si>
    <t>22024020202608</t>
  </si>
  <si>
    <t>刘愿</t>
  </si>
  <si>
    <t>22024020107904</t>
  </si>
  <si>
    <t>王颖</t>
  </si>
  <si>
    <t>22024020200704</t>
  </si>
  <si>
    <t>向前淦</t>
  </si>
  <si>
    <t>22024020107405</t>
  </si>
  <si>
    <t>吴沁</t>
  </si>
  <si>
    <t>22024020108814</t>
  </si>
  <si>
    <t>刘小波</t>
  </si>
  <si>
    <t>22024110301429</t>
  </si>
  <si>
    <t>冯钊</t>
  </si>
  <si>
    <t>22024020200527</t>
  </si>
  <si>
    <t>覃梅芳</t>
  </si>
  <si>
    <t>22024020201321</t>
  </si>
  <si>
    <t>柯美慧</t>
  </si>
  <si>
    <t>22024020202110</t>
  </si>
  <si>
    <t>冯淑云</t>
  </si>
  <si>
    <t>22024020201819</t>
  </si>
  <si>
    <t>赵婷</t>
  </si>
  <si>
    <t>22024020107430</t>
  </si>
  <si>
    <t>柯勋</t>
  </si>
  <si>
    <t>22024120107110</t>
  </si>
  <si>
    <t>夏文君</t>
  </si>
  <si>
    <t>22024020200404</t>
  </si>
  <si>
    <t>方琪妮</t>
  </si>
  <si>
    <t>22024020202724</t>
  </si>
  <si>
    <t>吴爱梅</t>
  </si>
  <si>
    <t>22024010105827</t>
  </si>
  <si>
    <t>钱璐</t>
  </si>
  <si>
    <t>22074020303028</t>
  </si>
  <si>
    <t>谭杰峰</t>
  </si>
  <si>
    <t>小学体育</t>
  </si>
  <si>
    <t>22074020303904</t>
  </si>
  <si>
    <t>洪浩</t>
  </si>
  <si>
    <t>22074020302807</t>
  </si>
  <si>
    <t>潘炼</t>
  </si>
  <si>
    <t>22074010206310</t>
  </si>
  <si>
    <t>胡芳林</t>
  </si>
  <si>
    <t>22074110402907</t>
  </si>
  <si>
    <t>冯兴祥</t>
  </si>
  <si>
    <t>22074280401826</t>
  </si>
  <si>
    <t>肖海龙</t>
  </si>
  <si>
    <t>22074020303111</t>
  </si>
  <si>
    <t>周佩佩</t>
  </si>
  <si>
    <t>22074010206328</t>
  </si>
  <si>
    <t>刘淑梅</t>
  </si>
  <si>
    <t>22074020303511</t>
  </si>
  <si>
    <t>蔡梦瑶</t>
  </si>
  <si>
    <t>23014020401910</t>
  </si>
  <si>
    <t>费子怡</t>
  </si>
  <si>
    <t>初中语文</t>
  </si>
  <si>
    <t>23014020401411</t>
  </si>
  <si>
    <t>柯凤</t>
  </si>
  <si>
    <t>23014020401927</t>
  </si>
  <si>
    <t>戴攀</t>
  </si>
  <si>
    <t>23014020401018</t>
  </si>
  <si>
    <t>蔡亚</t>
  </si>
  <si>
    <t>23014020401318</t>
  </si>
  <si>
    <t>陈演</t>
  </si>
  <si>
    <t>23014020400311</t>
  </si>
  <si>
    <t>黄钗</t>
  </si>
  <si>
    <t>23014020401021</t>
  </si>
  <si>
    <t>柯顺慧</t>
  </si>
  <si>
    <t>23014020402306</t>
  </si>
  <si>
    <t>刘亚兰</t>
  </si>
  <si>
    <t>23014020400314</t>
  </si>
  <si>
    <t>费紫杉</t>
  </si>
  <si>
    <t>23014020400627</t>
  </si>
  <si>
    <t>李亚男</t>
  </si>
  <si>
    <t>23014020401528</t>
  </si>
  <si>
    <t>李芬芳</t>
  </si>
  <si>
    <t>23014010506216</t>
  </si>
  <si>
    <t>张念</t>
  </si>
  <si>
    <t>23024020404408</t>
  </si>
  <si>
    <t>吴晗</t>
  </si>
  <si>
    <t>初中数学</t>
  </si>
  <si>
    <t>23024020403628</t>
  </si>
  <si>
    <t>赵一鸣</t>
  </si>
  <si>
    <t>23024110502513</t>
  </si>
  <si>
    <t>储健</t>
  </si>
  <si>
    <t>23024020403427</t>
  </si>
  <si>
    <t>胡赛赛</t>
  </si>
  <si>
    <t>23024020404103</t>
  </si>
  <si>
    <t>明文娟</t>
  </si>
  <si>
    <t>23024020403005</t>
  </si>
  <si>
    <t>胡旋</t>
  </si>
  <si>
    <t>23024010404002</t>
  </si>
  <si>
    <t>胡盼</t>
  </si>
  <si>
    <t>23024020404113</t>
  </si>
  <si>
    <t>於文涛</t>
  </si>
  <si>
    <t>23024020403430</t>
  </si>
  <si>
    <t>吴青</t>
  </si>
  <si>
    <t>23024020402910</t>
  </si>
  <si>
    <t>黄锡孟</t>
  </si>
  <si>
    <t>23024020403724</t>
  </si>
  <si>
    <t>张云</t>
  </si>
  <si>
    <t>23024020404012</t>
  </si>
  <si>
    <t>刘龙女</t>
  </si>
  <si>
    <t>23034120205517</t>
  </si>
  <si>
    <t>沈莎莎</t>
  </si>
  <si>
    <t>初中英语</t>
  </si>
  <si>
    <t>23034020500825</t>
  </si>
  <si>
    <t>余美玲</t>
  </si>
  <si>
    <t>23034020500420</t>
  </si>
  <si>
    <t>吴倩</t>
  </si>
  <si>
    <t>23034110505704</t>
  </si>
  <si>
    <t>杨诗怡</t>
  </si>
  <si>
    <t>23034020501416</t>
  </si>
  <si>
    <t>程珍</t>
  </si>
  <si>
    <t>23034020500908</t>
  </si>
  <si>
    <t>严玉立</t>
  </si>
  <si>
    <t>23044020503004</t>
  </si>
  <si>
    <t>杨婧</t>
  </si>
  <si>
    <t>初中道德与法治</t>
  </si>
  <si>
    <t>75.50</t>
  </si>
  <si>
    <t>23044020503115</t>
  </si>
  <si>
    <t>余薇</t>
  </si>
  <si>
    <t>73.00</t>
  </si>
  <si>
    <t>23044100305915</t>
  </si>
  <si>
    <t>李慧镁</t>
  </si>
  <si>
    <t>78.95</t>
  </si>
  <si>
    <t>23054010113721</t>
  </si>
  <si>
    <t>宋奕婷</t>
  </si>
  <si>
    <t>初中历史</t>
  </si>
  <si>
    <t>23054020503407</t>
  </si>
  <si>
    <t>田未央</t>
  </si>
  <si>
    <t>23054010113602</t>
  </si>
  <si>
    <t>黄雯</t>
  </si>
  <si>
    <t>23054020503706</t>
  </si>
  <si>
    <t>杨慧</t>
  </si>
  <si>
    <t>23054010114025</t>
  </si>
  <si>
    <t>王杨</t>
  </si>
  <si>
    <t>23054010113819</t>
  </si>
  <si>
    <t>苏彩珍</t>
  </si>
  <si>
    <t>23064020504128</t>
  </si>
  <si>
    <t>许鸿飞</t>
  </si>
  <si>
    <t>初中地理</t>
  </si>
  <si>
    <t>23064110507418</t>
  </si>
  <si>
    <t>徐紫云</t>
  </si>
  <si>
    <t>23064020504413</t>
  </si>
  <si>
    <t>吴成超</t>
  </si>
  <si>
    <t>23074020601803</t>
  </si>
  <si>
    <t>罗凡</t>
  </si>
  <si>
    <t>初中物理</t>
  </si>
  <si>
    <t>23074020601827</t>
  </si>
  <si>
    <t>简良伟</t>
  </si>
  <si>
    <t>23074110508029</t>
  </si>
  <si>
    <t>倪晶</t>
  </si>
  <si>
    <t>23084010410414</t>
  </si>
  <si>
    <t>蔡佩</t>
  </si>
  <si>
    <t>初中化学</t>
  </si>
  <si>
    <t>23084020504815</t>
  </si>
  <si>
    <t>余灿</t>
  </si>
  <si>
    <t>23084020504630</t>
  </si>
  <si>
    <t>刘威</t>
  </si>
  <si>
    <t>23114020603406</t>
  </si>
  <si>
    <t>向明洲</t>
  </si>
  <si>
    <t>初中体育与健康</t>
  </si>
  <si>
    <t>23114010603805</t>
  </si>
  <si>
    <t>吴京丹</t>
  </si>
  <si>
    <t>23114020603424</t>
  </si>
  <si>
    <t>王亚明</t>
  </si>
  <si>
    <t>23144020404724</t>
  </si>
  <si>
    <t>余香辉</t>
  </si>
  <si>
    <t>初中心理健康</t>
  </si>
  <si>
    <t>23144010509116</t>
  </si>
  <si>
    <t>江莎莎</t>
  </si>
  <si>
    <t>23144020404726</t>
  </si>
  <si>
    <t>周欢</t>
  </si>
  <si>
    <t>23144010509128</t>
  </si>
  <si>
    <t>张聪</t>
  </si>
  <si>
    <t>23144010509016</t>
  </si>
  <si>
    <t>吴靖</t>
  </si>
  <si>
    <t>23144020404712</t>
  </si>
  <si>
    <t>徐苗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</si>
</sst>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b/>
      <sz val="18"/>
      <color theme="1"/>
      <name val="宋体"/>
      <charset val="134"/>
      <scheme val="minor"/>
    </font>
    <font>
      <b/>
      <sz val="10"/>
      <color theme="1"/>
      <name val="黑体"/>
      <charset val="134"/>
    </font>
    <font>
      <b/>
      <sz val="10"/>
      <name val="黑体"/>
      <charset val="134"/>
    </font>
    <font>
      <sz val="11"/>
      <color theme="1"/>
      <name val="楷体"/>
      <charset val="134"/>
    </font>
    <font>
      <sz val="11"/>
      <name val="楷体"/>
      <charset val="134"/>
    </font>
    <font>
      <sz val="11"/>
      <color rgb="FF333333"/>
      <name val="楷体"/>
      <charset val="134"/>
    </font>
    <font>
      <b/>
      <sz val="10"/>
      <color rgb="FF333333"/>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31">
    <xf numFmtId="0" fontId="0" fillId="0" borderId="0" xfId="0">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49" applyFont="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49" applyNumberFormat="1" applyFont="1" applyBorder="1" applyAlignment="1">
      <alignment horizontal="center" vertical="center" wrapText="1"/>
    </xf>
    <xf numFmtId="176" fontId="5" fillId="0" borderId="1" xfId="49"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49" applyFont="1" applyBorder="1" applyAlignment="1">
      <alignment horizontal="center" vertical="center"/>
    </xf>
    <xf numFmtId="0" fontId="5" fillId="0" borderId="1" xfId="49" applyFont="1" applyFill="1" applyBorder="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xf>
    <xf numFmtId="176" fontId="0" fillId="0" borderId="0" xfId="0" applyNumberFormat="1">
      <alignment vertical="center"/>
    </xf>
    <xf numFmtId="176" fontId="1"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0" xfId="0" applyFont="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177" fontId="0" fillId="0" borderId="0" xfId="0" applyNumberFormat="1">
      <alignment vertical="center"/>
    </xf>
    <xf numFmtId="177" fontId="1" fillId="0" borderId="0" xfId="0" applyNumberFormat="1" applyFont="1" applyFill="1" applyAlignment="1">
      <alignment horizontal="center" vertical="center" wrapText="1"/>
    </xf>
    <xf numFmtId="177" fontId="2" fillId="0" borderId="1" xfId="0" applyNumberFormat="1" applyFont="1" applyFill="1" applyBorder="1" applyAlignment="1">
      <alignment horizontal="center" vertical="center" wrapText="1"/>
    </xf>
    <xf numFmtId="177" fontId="5" fillId="0" borderId="1" xfId="49" applyNumberFormat="1" applyFont="1" applyBorder="1" applyAlignment="1">
      <alignment horizontal="center" vertical="center" wrapText="1"/>
    </xf>
    <xf numFmtId="0" fontId="5" fillId="0" borderId="1" xfId="0" applyFont="1" applyFill="1" applyBorder="1" applyAlignment="1">
      <alignment horizontal="center" vertical="center"/>
    </xf>
    <xf numFmtId="177" fontId="5"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D2" sqref="D$1:D$1048576"/>
    </sheetView>
  </sheetViews>
  <sheetFormatPr defaultColWidth="9" defaultRowHeight="13.5"/>
  <cols>
    <col min="1" max="1" width="5.75833333333333" style="17" customWidth="1"/>
    <col min="2" max="2" width="15.75" customWidth="1"/>
    <col min="3" max="3" width="9.46666666666667" customWidth="1"/>
    <col min="4" max="4" width="26.85" customWidth="1"/>
    <col min="5" max="5" width="12.8833333333333" customWidth="1"/>
    <col min="6" max="6" width="9.75" style="25" customWidth="1"/>
    <col min="7" max="7" width="9.375" customWidth="1"/>
    <col min="8" max="11" width="9.625" customWidth="1"/>
    <col min="12" max="12" width="17.625" customWidth="1"/>
  </cols>
  <sheetData>
    <row r="1" ht="55" customHeight="1" spans="1:12">
      <c r="A1" s="1" t="s">
        <v>0</v>
      </c>
      <c r="B1" s="1"/>
      <c r="C1" s="1"/>
      <c r="D1" s="1"/>
      <c r="E1" s="1"/>
      <c r="F1" s="26"/>
      <c r="G1" s="1"/>
      <c r="H1" s="1"/>
      <c r="I1" s="1"/>
      <c r="J1" s="1"/>
      <c r="K1" s="1"/>
      <c r="L1" s="1"/>
    </row>
    <row r="2" ht="64" customHeight="1" spans="1:12">
      <c r="A2" s="2" t="s">
        <v>1</v>
      </c>
      <c r="B2" s="2" t="s">
        <v>2</v>
      </c>
      <c r="C2" s="2" t="s">
        <v>3</v>
      </c>
      <c r="D2" s="2" t="s">
        <v>4</v>
      </c>
      <c r="E2" s="2" t="s">
        <v>5</v>
      </c>
      <c r="F2" s="27" t="s">
        <v>6</v>
      </c>
      <c r="G2" s="2" t="s">
        <v>7</v>
      </c>
      <c r="H2" s="2" t="s">
        <v>8</v>
      </c>
      <c r="I2" s="2" t="s">
        <v>9</v>
      </c>
      <c r="J2" s="12" t="s">
        <v>10</v>
      </c>
      <c r="K2" s="13" t="s">
        <v>11</v>
      </c>
      <c r="L2" s="14" t="s">
        <v>12</v>
      </c>
    </row>
    <row r="3" ht="33" customHeight="1" spans="1:12">
      <c r="A3" s="23">
        <v>1</v>
      </c>
      <c r="B3" s="5" t="s">
        <v>13</v>
      </c>
      <c r="C3" s="6" t="s">
        <v>14</v>
      </c>
      <c r="D3" s="5" t="s">
        <v>15</v>
      </c>
      <c r="E3" s="24" t="s">
        <v>16</v>
      </c>
      <c r="F3" s="28">
        <v>201</v>
      </c>
      <c r="G3" s="8">
        <v>74.05</v>
      </c>
      <c r="H3" s="8">
        <v>83.3</v>
      </c>
      <c r="I3" s="8">
        <v>70</v>
      </c>
      <c r="J3" s="9">
        <f t="shared" ref="J3:J24" si="0">G3*0.4+H3*0.6</f>
        <v>79.6</v>
      </c>
      <c r="K3" s="5">
        <v>1</v>
      </c>
      <c r="L3" s="15" t="s">
        <v>17</v>
      </c>
    </row>
    <row r="4" ht="33" customHeight="1" spans="1:12">
      <c r="A4" s="23">
        <v>2</v>
      </c>
      <c r="B4" s="5" t="s">
        <v>18</v>
      </c>
      <c r="C4" s="6" t="s">
        <v>19</v>
      </c>
      <c r="D4" s="5" t="s">
        <v>15</v>
      </c>
      <c r="E4" s="24" t="s">
        <v>16</v>
      </c>
      <c r="F4" s="28">
        <v>201</v>
      </c>
      <c r="G4" s="8">
        <v>76.3</v>
      </c>
      <c r="H4" s="8">
        <v>81.74</v>
      </c>
      <c r="I4" s="8">
        <v>70</v>
      </c>
      <c r="J4" s="9">
        <f t="shared" si="0"/>
        <v>79.564</v>
      </c>
      <c r="K4" s="5">
        <v>2</v>
      </c>
      <c r="L4" s="15" t="s">
        <v>17</v>
      </c>
    </row>
    <row r="5" ht="33" customHeight="1" spans="1:12">
      <c r="A5" s="23">
        <v>3</v>
      </c>
      <c r="B5" s="5" t="s">
        <v>20</v>
      </c>
      <c r="C5" s="6" t="s">
        <v>21</v>
      </c>
      <c r="D5" s="5" t="s">
        <v>15</v>
      </c>
      <c r="E5" s="24" t="s">
        <v>16</v>
      </c>
      <c r="F5" s="28">
        <v>201</v>
      </c>
      <c r="G5" s="8">
        <v>76.1</v>
      </c>
      <c r="H5" s="8">
        <v>81.72</v>
      </c>
      <c r="I5" s="8">
        <v>70</v>
      </c>
      <c r="J5" s="9">
        <f t="shared" si="0"/>
        <v>79.472</v>
      </c>
      <c r="K5" s="5">
        <v>3</v>
      </c>
      <c r="L5" s="15" t="s">
        <v>17</v>
      </c>
    </row>
    <row r="6" ht="33" customHeight="1" spans="1:12">
      <c r="A6" s="23">
        <v>4</v>
      </c>
      <c r="B6" s="5" t="s">
        <v>22</v>
      </c>
      <c r="C6" s="6" t="s">
        <v>23</v>
      </c>
      <c r="D6" s="5" t="s">
        <v>15</v>
      </c>
      <c r="E6" s="24" t="s">
        <v>16</v>
      </c>
      <c r="F6" s="28">
        <v>201</v>
      </c>
      <c r="G6" s="8">
        <v>76.3</v>
      </c>
      <c r="H6" s="8">
        <v>81.5</v>
      </c>
      <c r="I6" s="8">
        <v>70</v>
      </c>
      <c r="J6" s="9">
        <f t="shared" si="0"/>
        <v>79.42</v>
      </c>
      <c r="K6" s="5">
        <v>4</v>
      </c>
      <c r="L6" s="15" t="s">
        <v>17</v>
      </c>
    </row>
    <row r="7" ht="33" customHeight="1" spans="1:12">
      <c r="A7" s="23">
        <v>5</v>
      </c>
      <c r="B7" s="5" t="s">
        <v>24</v>
      </c>
      <c r="C7" s="6" t="s">
        <v>25</v>
      </c>
      <c r="D7" s="5" t="s">
        <v>15</v>
      </c>
      <c r="E7" s="24" t="s">
        <v>16</v>
      </c>
      <c r="F7" s="28">
        <v>201</v>
      </c>
      <c r="G7" s="8">
        <v>76.65</v>
      </c>
      <c r="H7" s="8">
        <v>80.88</v>
      </c>
      <c r="I7" s="8">
        <v>70</v>
      </c>
      <c r="J7" s="9">
        <f t="shared" si="0"/>
        <v>79.188</v>
      </c>
      <c r="K7" s="5">
        <v>5</v>
      </c>
      <c r="L7" s="15" t="s">
        <v>17</v>
      </c>
    </row>
    <row r="8" ht="33" customHeight="1" spans="1:12">
      <c r="A8" s="23">
        <v>6</v>
      </c>
      <c r="B8" s="5" t="s">
        <v>26</v>
      </c>
      <c r="C8" s="6" t="s">
        <v>27</v>
      </c>
      <c r="D8" s="5" t="s">
        <v>15</v>
      </c>
      <c r="E8" s="24" t="s">
        <v>16</v>
      </c>
      <c r="F8" s="28">
        <v>201</v>
      </c>
      <c r="G8" s="8">
        <v>76.8</v>
      </c>
      <c r="H8" s="8">
        <v>80.76</v>
      </c>
      <c r="I8" s="8">
        <v>70</v>
      </c>
      <c r="J8" s="9">
        <f t="shared" si="0"/>
        <v>79.176</v>
      </c>
      <c r="K8" s="5">
        <v>6</v>
      </c>
      <c r="L8" s="15" t="s">
        <v>17</v>
      </c>
    </row>
    <row r="9" ht="33" customHeight="1" spans="1:12">
      <c r="A9" s="23">
        <v>7</v>
      </c>
      <c r="B9" s="5" t="s">
        <v>28</v>
      </c>
      <c r="C9" s="6" t="s">
        <v>29</v>
      </c>
      <c r="D9" s="5" t="s">
        <v>15</v>
      </c>
      <c r="E9" s="24" t="s">
        <v>16</v>
      </c>
      <c r="F9" s="28">
        <v>201</v>
      </c>
      <c r="G9" s="8">
        <v>73.9</v>
      </c>
      <c r="H9" s="8">
        <v>82.66</v>
      </c>
      <c r="I9" s="8">
        <v>70</v>
      </c>
      <c r="J9" s="9">
        <f t="shared" si="0"/>
        <v>79.156</v>
      </c>
      <c r="K9" s="5">
        <v>7</v>
      </c>
      <c r="L9" s="15" t="s">
        <v>17</v>
      </c>
    </row>
    <row r="10" ht="33" customHeight="1" spans="1:12">
      <c r="A10" s="23">
        <v>8</v>
      </c>
      <c r="B10" s="5" t="s">
        <v>30</v>
      </c>
      <c r="C10" s="6" t="s">
        <v>31</v>
      </c>
      <c r="D10" s="5" t="s">
        <v>15</v>
      </c>
      <c r="E10" s="24" t="s">
        <v>16</v>
      </c>
      <c r="F10" s="28">
        <v>201</v>
      </c>
      <c r="G10" s="8">
        <v>76.6</v>
      </c>
      <c r="H10" s="8">
        <v>80.84</v>
      </c>
      <c r="I10" s="8">
        <v>70</v>
      </c>
      <c r="J10" s="9">
        <f t="shared" si="0"/>
        <v>79.144</v>
      </c>
      <c r="K10" s="5">
        <v>8</v>
      </c>
      <c r="L10" s="15" t="s">
        <v>17</v>
      </c>
    </row>
    <row r="11" ht="33" customHeight="1" spans="1:12">
      <c r="A11" s="23">
        <v>9</v>
      </c>
      <c r="B11" s="5" t="s">
        <v>32</v>
      </c>
      <c r="C11" s="6" t="s">
        <v>33</v>
      </c>
      <c r="D11" s="5" t="s">
        <v>15</v>
      </c>
      <c r="E11" s="24" t="s">
        <v>16</v>
      </c>
      <c r="F11" s="28">
        <v>201</v>
      </c>
      <c r="G11" s="8">
        <v>73.1</v>
      </c>
      <c r="H11" s="8">
        <v>82.96</v>
      </c>
      <c r="I11" s="8">
        <v>70</v>
      </c>
      <c r="J11" s="9">
        <f t="shared" si="0"/>
        <v>79.016</v>
      </c>
      <c r="K11" s="5">
        <v>9</v>
      </c>
      <c r="L11" s="15"/>
    </row>
    <row r="12" ht="33" customHeight="1" spans="1:12">
      <c r="A12" s="23">
        <v>10</v>
      </c>
      <c r="B12" s="5" t="s">
        <v>34</v>
      </c>
      <c r="C12" s="6" t="s">
        <v>35</v>
      </c>
      <c r="D12" s="5" t="s">
        <v>15</v>
      </c>
      <c r="E12" s="24" t="s">
        <v>16</v>
      </c>
      <c r="F12" s="28">
        <v>201</v>
      </c>
      <c r="G12" s="8">
        <v>74.65</v>
      </c>
      <c r="H12" s="8">
        <v>81.64</v>
      </c>
      <c r="I12" s="8">
        <v>70</v>
      </c>
      <c r="J12" s="9">
        <f t="shared" si="0"/>
        <v>78.844</v>
      </c>
      <c r="K12" s="5">
        <v>10</v>
      </c>
      <c r="L12" s="15"/>
    </row>
    <row r="13" ht="33" customHeight="1" spans="1:12">
      <c r="A13" s="23">
        <v>11</v>
      </c>
      <c r="B13" s="5" t="s">
        <v>36</v>
      </c>
      <c r="C13" s="6" t="s">
        <v>37</v>
      </c>
      <c r="D13" s="5" t="s">
        <v>15</v>
      </c>
      <c r="E13" s="24" t="s">
        <v>16</v>
      </c>
      <c r="F13" s="28">
        <v>201</v>
      </c>
      <c r="G13" s="8">
        <v>75.45</v>
      </c>
      <c r="H13" s="8">
        <v>80.76</v>
      </c>
      <c r="I13" s="8">
        <v>70</v>
      </c>
      <c r="J13" s="9">
        <f t="shared" si="0"/>
        <v>78.636</v>
      </c>
      <c r="K13" s="5">
        <v>11</v>
      </c>
      <c r="L13" s="15"/>
    </row>
    <row r="14" ht="33" customHeight="1" spans="1:12">
      <c r="A14" s="23">
        <v>12</v>
      </c>
      <c r="B14" s="5" t="s">
        <v>38</v>
      </c>
      <c r="C14" s="6" t="s">
        <v>39</v>
      </c>
      <c r="D14" s="5" t="s">
        <v>15</v>
      </c>
      <c r="E14" s="24" t="s">
        <v>16</v>
      </c>
      <c r="F14" s="28">
        <v>201</v>
      </c>
      <c r="G14" s="8">
        <v>75.6</v>
      </c>
      <c r="H14" s="8">
        <v>80.26</v>
      </c>
      <c r="I14" s="8">
        <v>70</v>
      </c>
      <c r="J14" s="9">
        <f t="shared" si="0"/>
        <v>78.396</v>
      </c>
      <c r="K14" s="5">
        <v>12</v>
      </c>
      <c r="L14" s="15"/>
    </row>
    <row r="15" ht="33" customHeight="1" spans="1:12">
      <c r="A15" s="23">
        <v>13</v>
      </c>
      <c r="B15" s="5" t="s">
        <v>40</v>
      </c>
      <c r="C15" s="6" t="s">
        <v>41</v>
      </c>
      <c r="D15" s="5" t="s">
        <v>15</v>
      </c>
      <c r="E15" s="24" t="s">
        <v>16</v>
      </c>
      <c r="F15" s="28">
        <v>201</v>
      </c>
      <c r="G15" s="8">
        <v>74.2</v>
      </c>
      <c r="H15" s="8">
        <v>81.12</v>
      </c>
      <c r="I15" s="8">
        <v>70</v>
      </c>
      <c r="J15" s="9">
        <f t="shared" si="0"/>
        <v>78.352</v>
      </c>
      <c r="K15" s="5">
        <v>13</v>
      </c>
      <c r="L15" s="15"/>
    </row>
    <row r="16" ht="33" customHeight="1" spans="1:12">
      <c r="A16" s="23">
        <v>14</v>
      </c>
      <c r="B16" s="5" t="s">
        <v>42</v>
      </c>
      <c r="C16" s="6" t="s">
        <v>43</v>
      </c>
      <c r="D16" s="5" t="s">
        <v>15</v>
      </c>
      <c r="E16" s="24" t="s">
        <v>16</v>
      </c>
      <c r="F16" s="28">
        <v>201</v>
      </c>
      <c r="G16" s="8">
        <v>73.8</v>
      </c>
      <c r="H16" s="8">
        <v>81.18</v>
      </c>
      <c r="I16" s="8">
        <v>70</v>
      </c>
      <c r="J16" s="9">
        <f t="shared" si="0"/>
        <v>78.228</v>
      </c>
      <c r="K16" s="5">
        <v>14</v>
      </c>
      <c r="L16" s="15"/>
    </row>
    <row r="17" ht="33" customHeight="1" spans="1:12">
      <c r="A17" s="23">
        <v>15</v>
      </c>
      <c r="B17" s="5" t="s">
        <v>44</v>
      </c>
      <c r="C17" s="6" t="s">
        <v>45</v>
      </c>
      <c r="D17" s="5" t="s">
        <v>15</v>
      </c>
      <c r="E17" s="24" t="s">
        <v>16</v>
      </c>
      <c r="F17" s="28">
        <v>201</v>
      </c>
      <c r="G17" s="8">
        <v>76.3</v>
      </c>
      <c r="H17" s="8">
        <v>79.18</v>
      </c>
      <c r="I17" s="8">
        <v>70</v>
      </c>
      <c r="J17" s="9">
        <f t="shared" si="0"/>
        <v>78.028</v>
      </c>
      <c r="K17" s="5">
        <v>15</v>
      </c>
      <c r="L17" s="15"/>
    </row>
    <row r="18" ht="33" customHeight="1" spans="1:12">
      <c r="A18" s="23">
        <v>16</v>
      </c>
      <c r="B18" s="5" t="s">
        <v>46</v>
      </c>
      <c r="C18" s="6" t="s">
        <v>47</v>
      </c>
      <c r="D18" s="5" t="s">
        <v>15</v>
      </c>
      <c r="E18" s="24" t="s">
        <v>16</v>
      </c>
      <c r="F18" s="28">
        <v>201</v>
      </c>
      <c r="G18" s="8">
        <v>76.8</v>
      </c>
      <c r="H18" s="8">
        <v>78.48</v>
      </c>
      <c r="I18" s="8">
        <v>70</v>
      </c>
      <c r="J18" s="9">
        <f t="shared" si="0"/>
        <v>77.808</v>
      </c>
      <c r="K18" s="5">
        <v>16</v>
      </c>
      <c r="L18" s="15"/>
    </row>
    <row r="19" ht="33" customHeight="1" spans="1:12">
      <c r="A19" s="23">
        <v>17</v>
      </c>
      <c r="B19" s="5" t="s">
        <v>48</v>
      </c>
      <c r="C19" s="6" t="s">
        <v>49</v>
      </c>
      <c r="D19" s="5" t="s">
        <v>15</v>
      </c>
      <c r="E19" s="24" t="s">
        <v>16</v>
      </c>
      <c r="F19" s="28">
        <v>201</v>
      </c>
      <c r="G19" s="8">
        <v>73.75</v>
      </c>
      <c r="H19" s="8">
        <v>80.02</v>
      </c>
      <c r="I19" s="8">
        <v>70</v>
      </c>
      <c r="J19" s="9">
        <f t="shared" si="0"/>
        <v>77.512</v>
      </c>
      <c r="K19" s="5">
        <v>17</v>
      </c>
      <c r="L19" s="15"/>
    </row>
    <row r="20" ht="33" customHeight="1" spans="1:12">
      <c r="A20" s="23">
        <v>18</v>
      </c>
      <c r="B20" s="5" t="s">
        <v>50</v>
      </c>
      <c r="C20" s="6" t="s">
        <v>51</v>
      </c>
      <c r="D20" s="5" t="s">
        <v>15</v>
      </c>
      <c r="E20" s="24" t="s">
        <v>16</v>
      </c>
      <c r="F20" s="28">
        <v>201</v>
      </c>
      <c r="G20" s="8">
        <v>73.45</v>
      </c>
      <c r="H20" s="8">
        <v>79.26</v>
      </c>
      <c r="I20" s="8">
        <v>70</v>
      </c>
      <c r="J20" s="9">
        <f t="shared" si="0"/>
        <v>76.936</v>
      </c>
      <c r="K20" s="5">
        <v>18</v>
      </c>
      <c r="L20" s="15"/>
    </row>
    <row r="21" ht="33" customHeight="1" spans="1:12">
      <c r="A21" s="23">
        <v>19</v>
      </c>
      <c r="B21" s="5" t="s">
        <v>52</v>
      </c>
      <c r="C21" s="6" t="s">
        <v>53</v>
      </c>
      <c r="D21" s="5" t="s">
        <v>15</v>
      </c>
      <c r="E21" s="24" t="s">
        <v>16</v>
      </c>
      <c r="F21" s="28">
        <v>201</v>
      </c>
      <c r="G21" s="8">
        <v>73.2</v>
      </c>
      <c r="H21" s="8">
        <v>79.06</v>
      </c>
      <c r="I21" s="8">
        <v>70</v>
      </c>
      <c r="J21" s="9">
        <f t="shared" si="0"/>
        <v>76.716</v>
      </c>
      <c r="K21" s="5">
        <v>19</v>
      </c>
      <c r="L21" s="15"/>
    </row>
    <row r="22" ht="33" customHeight="1" spans="1:12">
      <c r="A22" s="23">
        <v>20</v>
      </c>
      <c r="B22" s="5" t="s">
        <v>54</v>
      </c>
      <c r="C22" s="6" t="s">
        <v>55</v>
      </c>
      <c r="D22" s="5" t="s">
        <v>15</v>
      </c>
      <c r="E22" s="24" t="s">
        <v>16</v>
      </c>
      <c r="F22" s="28">
        <v>201</v>
      </c>
      <c r="G22" s="8">
        <v>73.15</v>
      </c>
      <c r="H22" s="8">
        <v>78.94</v>
      </c>
      <c r="I22" s="8">
        <v>70</v>
      </c>
      <c r="J22" s="9">
        <f t="shared" si="0"/>
        <v>76.624</v>
      </c>
      <c r="K22" s="5">
        <v>20</v>
      </c>
      <c r="L22" s="15"/>
    </row>
    <row r="23" ht="33" customHeight="1" spans="1:12">
      <c r="A23" s="23">
        <v>21</v>
      </c>
      <c r="B23" s="5" t="s">
        <v>56</v>
      </c>
      <c r="C23" s="5" t="s">
        <v>57</v>
      </c>
      <c r="D23" s="5" t="s">
        <v>15</v>
      </c>
      <c r="E23" s="24" t="s">
        <v>16</v>
      </c>
      <c r="F23" s="28">
        <v>201</v>
      </c>
      <c r="G23" s="8">
        <v>72.25</v>
      </c>
      <c r="H23" s="8">
        <v>79.38</v>
      </c>
      <c r="I23" s="8">
        <v>70</v>
      </c>
      <c r="J23" s="9">
        <f t="shared" si="0"/>
        <v>76.528</v>
      </c>
      <c r="K23" s="5">
        <v>21</v>
      </c>
      <c r="L23" s="15"/>
    </row>
    <row r="24" ht="33" customHeight="1" spans="1:12">
      <c r="A24" s="23">
        <v>22</v>
      </c>
      <c r="B24" s="5" t="s">
        <v>58</v>
      </c>
      <c r="C24" s="6" t="s">
        <v>59</v>
      </c>
      <c r="D24" s="5" t="s">
        <v>15</v>
      </c>
      <c r="E24" s="24" t="s">
        <v>16</v>
      </c>
      <c r="F24" s="28">
        <v>201</v>
      </c>
      <c r="G24" s="8">
        <v>74.9</v>
      </c>
      <c r="H24" s="8">
        <v>77.4</v>
      </c>
      <c r="I24" s="8">
        <v>70</v>
      </c>
      <c r="J24" s="9">
        <f t="shared" si="0"/>
        <v>76.4</v>
      </c>
      <c r="K24" s="5">
        <v>22</v>
      </c>
      <c r="L24" s="15"/>
    </row>
    <row r="25" ht="33" customHeight="1" spans="1:12">
      <c r="A25" s="29">
        <v>23</v>
      </c>
      <c r="B25" s="6" t="s">
        <v>60</v>
      </c>
      <c r="C25" s="6" t="s">
        <v>61</v>
      </c>
      <c r="D25" s="6" t="s">
        <v>15</v>
      </c>
      <c r="E25" s="24" t="s">
        <v>16</v>
      </c>
      <c r="F25" s="30">
        <v>201</v>
      </c>
      <c r="G25" s="9">
        <v>77.7</v>
      </c>
      <c r="H25" s="9" t="s">
        <v>62</v>
      </c>
      <c r="I25" s="9">
        <v>70</v>
      </c>
      <c r="J25" s="9">
        <f>G25*0.4</f>
        <v>31.08</v>
      </c>
      <c r="K25" s="6">
        <v>23</v>
      </c>
      <c r="L25" s="16"/>
    </row>
    <row r="26" ht="33" customHeight="1" spans="1:12">
      <c r="A26" s="29">
        <v>24</v>
      </c>
      <c r="B26" s="6" t="s">
        <v>63</v>
      </c>
      <c r="C26" s="6" t="s">
        <v>64</v>
      </c>
      <c r="D26" s="6" t="s">
        <v>15</v>
      </c>
      <c r="E26" s="24" t="s">
        <v>16</v>
      </c>
      <c r="F26" s="30">
        <v>201</v>
      </c>
      <c r="G26" s="9">
        <v>72.45</v>
      </c>
      <c r="H26" s="9" t="s">
        <v>62</v>
      </c>
      <c r="I26" s="9">
        <v>70</v>
      </c>
      <c r="J26" s="9">
        <f>G26*0.4</f>
        <v>28.98</v>
      </c>
      <c r="K26" s="6">
        <v>24</v>
      </c>
      <c r="L26" s="16"/>
    </row>
  </sheetData>
  <autoFilter ref="A2:L26">
    <sortState ref="A2:L26">
      <sortCondition ref="J3" descending="1"/>
    </sortState>
    <extLst/>
  </autoFilter>
  <mergeCells count="1">
    <mergeCell ref="A1:L1"/>
  </mergeCells>
  <pageMargins left="0.751388888888889" right="0.751388888888889" top="0.354166666666667" bottom="0.314583333333333" header="0.393055555555556" footer="0.275"/>
  <pageSetup paperSize="9" scale="78"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workbookViewId="0">
      <selection activeCell="D2" sqref="D$1:D$1048576"/>
    </sheetView>
  </sheetViews>
  <sheetFormatPr defaultColWidth="9" defaultRowHeight="13.5" outlineLevelRow="4"/>
  <cols>
    <col min="1" max="1" width="3.75" style="17" customWidth="1"/>
    <col min="2" max="2" width="15.125" customWidth="1"/>
    <col min="3" max="3" width="8.625" customWidth="1"/>
    <col min="4" max="4" width="26" customWidth="1"/>
    <col min="8" max="8" width="12.875" customWidth="1"/>
    <col min="9"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227</v>
      </c>
      <c r="C3" s="6" t="s">
        <v>228</v>
      </c>
      <c r="D3" s="5" t="s">
        <v>15</v>
      </c>
      <c r="E3" s="7" t="s">
        <v>229</v>
      </c>
      <c r="F3" s="7">
        <v>307</v>
      </c>
      <c r="G3" s="7">
        <v>3</v>
      </c>
      <c r="H3" s="8">
        <v>66.2</v>
      </c>
      <c r="I3" s="8">
        <v>83.5</v>
      </c>
      <c r="J3" s="8">
        <v>70</v>
      </c>
      <c r="K3" s="8">
        <f>H3*0.4+I3*0.6</f>
        <v>76.58</v>
      </c>
      <c r="L3" s="5">
        <v>1</v>
      </c>
      <c r="M3" s="15" t="s">
        <v>17</v>
      </c>
    </row>
    <row r="4" customFormat="1" ht="33" customHeight="1" spans="1:13">
      <c r="A4" s="4">
        <v>2</v>
      </c>
      <c r="B4" s="5" t="s">
        <v>230</v>
      </c>
      <c r="C4" s="6" t="s">
        <v>231</v>
      </c>
      <c r="D4" s="5" t="s">
        <v>15</v>
      </c>
      <c r="E4" s="7" t="s">
        <v>229</v>
      </c>
      <c r="F4" s="7">
        <v>307</v>
      </c>
      <c r="G4" s="7">
        <v>3</v>
      </c>
      <c r="H4" s="8">
        <v>64.35</v>
      </c>
      <c r="I4" s="8">
        <v>83.2</v>
      </c>
      <c r="J4" s="8">
        <v>70</v>
      </c>
      <c r="K4" s="8">
        <f>H4*0.4+I4*0.6</f>
        <v>75.66</v>
      </c>
      <c r="L4" s="5">
        <v>2</v>
      </c>
      <c r="M4" s="15" t="s">
        <v>17</v>
      </c>
    </row>
    <row r="5" customFormat="1" ht="33" customHeight="1" spans="1:13">
      <c r="A5" s="4">
        <v>3</v>
      </c>
      <c r="B5" s="5" t="s">
        <v>232</v>
      </c>
      <c r="C5" s="6" t="s">
        <v>233</v>
      </c>
      <c r="D5" s="5" t="s">
        <v>15</v>
      </c>
      <c r="E5" s="7" t="s">
        <v>229</v>
      </c>
      <c r="F5" s="7">
        <v>307</v>
      </c>
      <c r="G5" s="7">
        <v>3</v>
      </c>
      <c r="H5" s="8">
        <v>61.35</v>
      </c>
      <c r="I5" s="8">
        <v>82.34</v>
      </c>
      <c r="J5" s="8">
        <v>70</v>
      </c>
      <c r="K5" s="8">
        <f>H5*0.4+I5*0.6</f>
        <v>73.944</v>
      </c>
      <c r="L5" s="5">
        <v>3</v>
      </c>
      <c r="M5" s="15" t="s">
        <v>17</v>
      </c>
    </row>
  </sheetData>
  <mergeCells count="1">
    <mergeCell ref="A1:M1"/>
  </mergeCells>
  <pageMargins left="0.75" right="0.75" top="1" bottom="1" header="0.5" footer="0.5"/>
  <pageSetup paperSize="9" scale="7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workbookViewId="0">
      <selection activeCell="D2" sqref="D$1:D$1048576"/>
    </sheetView>
  </sheetViews>
  <sheetFormatPr defaultColWidth="9" defaultRowHeight="13.5" outlineLevelRow="4"/>
  <cols>
    <col min="1" max="1" width="3.75" style="17" customWidth="1"/>
    <col min="2" max="2" width="15.125" customWidth="1"/>
    <col min="3" max="3" width="8.625" customWidth="1"/>
    <col min="4" max="4" width="26" customWidth="1"/>
    <col min="8" max="8" width="12.875" customWidth="1"/>
    <col min="9"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234</v>
      </c>
      <c r="C3" s="5" t="s">
        <v>235</v>
      </c>
      <c r="D3" s="5" t="s">
        <v>15</v>
      </c>
      <c r="E3" s="7" t="s">
        <v>236</v>
      </c>
      <c r="F3" s="7">
        <v>308</v>
      </c>
      <c r="G3" s="7">
        <v>1</v>
      </c>
      <c r="H3" s="8">
        <v>79.7</v>
      </c>
      <c r="I3" s="8">
        <v>83.64</v>
      </c>
      <c r="J3" s="8">
        <v>70</v>
      </c>
      <c r="K3" s="8">
        <f>H3*0.4+I3*0.6</f>
        <v>82.064</v>
      </c>
      <c r="L3" s="5">
        <v>1</v>
      </c>
      <c r="M3" s="15" t="s">
        <v>17</v>
      </c>
    </row>
    <row r="4" customFormat="1" ht="33" customHeight="1" spans="1:13">
      <c r="A4" s="4">
        <v>2</v>
      </c>
      <c r="B4" s="5" t="s">
        <v>237</v>
      </c>
      <c r="C4" s="6" t="s">
        <v>238</v>
      </c>
      <c r="D4" s="5" t="s">
        <v>15</v>
      </c>
      <c r="E4" s="7" t="s">
        <v>236</v>
      </c>
      <c r="F4" s="7">
        <v>308</v>
      </c>
      <c r="G4" s="7">
        <v>1</v>
      </c>
      <c r="H4" s="8">
        <v>75.05</v>
      </c>
      <c r="I4" s="8">
        <v>82.42</v>
      </c>
      <c r="J4" s="8">
        <v>70</v>
      </c>
      <c r="K4" s="8">
        <f>H4*0.4+I4*0.6</f>
        <v>79.472</v>
      </c>
      <c r="L4" s="5">
        <v>2</v>
      </c>
      <c r="M4" s="15"/>
    </row>
    <row r="5" ht="33" customHeight="1" spans="1:13">
      <c r="A5" s="4">
        <v>3</v>
      </c>
      <c r="B5" s="5" t="s">
        <v>239</v>
      </c>
      <c r="C5" s="5" t="s">
        <v>240</v>
      </c>
      <c r="D5" s="5" t="s">
        <v>15</v>
      </c>
      <c r="E5" s="7" t="s">
        <v>236</v>
      </c>
      <c r="F5" s="7">
        <v>308</v>
      </c>
      <c r="G5" s="7">
        <v>1</v>
      </c>
      <c r="H5" s="8">
        <v>70.7</v>
      </c>
      <c r="I5" s="8">
        <v>80.3</v>
      </c>
      <c r="J5" s="8">
        <v>70</v>
      </c>
      <c r="K5" s="8">
        <f>H5*0.4+I5*0.6</f>
        <v>76.46</v>
      </c>
      <c r="L5" s="5">
        <v>3</v>
      </c>
      <c r="M5" s="15"/>
    </row>
  </sheetData>
  <mergeCells count="1">
    <mergeCell ref="A1:M1"/>
  </mergeCells>
  <pageMargins left="0.75" right="0.75" top="1" bottom="1" header="0.5" footer="0.5"/>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workbookViewId="0">
      <selection activeCell="D2" sqref="D$1:D$1048576"/>
    </sheetView>
  </sheetViews>
  <sheetFormatPr defaultColWidth="9" defaultRowHeight="13.5" outlineLevelRow="4"/>
  <cols>
    <col min="1" max="1" width="3.75" style="17" customWidth="1"/>
    <col min="2" max="2" width="15.125" customWidth="1"/>
    <col min="3" max="3" width="8.625" customWidth="1"/>
    <col min="4" max="4" width="26" customWidth="1"/>
    <col min="8" max="8" width="12.875" customWidth="1"/>
    <col min="9"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241</v>
      </c>
      <c r="C3" s="5" t="s">
        <v>242</v>
      </c>
      <c r="D3" s="5" t="s">
        <v>15</v>
      </c>
      <c r="E3" s="7" t="s">
        <v>243</v>
      </c>
      <c r="F3" s="7">
        <v>311</v>
      </c>
      <c r="G3" s="7">
        <v>1</v>
      </c>
      <c r="H3" s="8">
        <v>75</v>
      </c>
      <c r="I3" s="8">
        <v>83.14</v>
      </c>
      <c r="J3" s="8">
        <v>70</v>
      </c>
      <c r="K3" s="8">
        <f>H3*0.4+I3*0.6</f>
        <v>79.884</v>
      </c>
      <c r="L3" s="4">
        <v>1</v>
      </c>
      <c r="M3" s="15" t="s">
        <v>17</v>
      </c>
    </row>
    <row r="4" customFormat="1" ht="33" customHeight="1" spans="1:13">
      <c r="A4" s="4">
        <v>2</v>
      </c>
      <c r="B4" s="5" t="s">
        <v>244</v>
      </c>
      <c r="C4" s="6" t="s">
        <v>245</v>
      </c>
      <c r="D4" s="5" t="s">
        <v>15</v>
      </c>
      <c r="E4" s="7" t="s">
        <v>243</v>
      </c>
      <c r="F4" s="7">
        <v>311</v>
      </c>
      <c r="G4" s="7">
        <v>1</v>
      </c>
      <c r="H4" s="8">
        <v>75.5</v>
      </c>
      <c r="I4" s="8">
        <v>82.12</v>
      </c>
      <c r="J4" s="8">
        <v>70</v>
      </c>
      <c r="K4" s="8">
        <f>H4*0.4+I4*0.6</f>
        <v>79.472</v>
      </c>
      <c r="L4" s="4">
        <v>2</v>
      </c>
      <c r="M4" s="15"/>
    </row>
    <row r="5" customFormat="1" ht="33" customHeight="1" spans="1:13">
      <c r="A5" s="18">
        <v>3</v>
      </c>
      <c r="B5" s="6" t="s">
        <v>246</v>
      </c>
      <c r="C5" s="6" t="s">
        <v>247</v>
      </c>
      <c r="D5" s="6" t="s">
        <v>15</v>
      </c>
      <c r="E5" s="7" t="s">
        <v>243</v>
      </c>
      <c r="F5" s="7">
        <v>311</v>
      </c>
      <c r="G5" s="7">
        <v>1</v>
      </c>
      <c r="H5" s="9">
        <v>67.5</v>
      </c>
      <c r="I5" s="9" t="s">
        <v>62</v>
      </c>
      <c r="J5" s="9">
        <v>70</v>
      </c>
      <c r="K5" s="9">
        <f>H5*0.4</f>
        <v>27</v>
      </c>
      <c r="L5" s="18">
        <v>3</v>
      </c>
      <c r="M5" s="16"/>
    </row>
  </sheetData>
  <sortState ref="A3:N5">
    <sortCondition ref="K3" descending="1"/>
  </sortState>
  <mergeCells count="1">
    <mergeCell ref="A1:M1"/>
  </mergeCells>
  <pageMargins left="0.75" right="0.75" top="1" bottom="1" header="0.5" footer="0.5"/>
  <pageSetup paperSize="9" scale="7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tabSelected="1" workbookViewId="0">
      <selection activeCell="D2" sqref="D$1:D$1048576"/>
    </sheetView>
  </sheetViews>
  <sheetFormatPr defaultColWidth="9" defaultRowHeight="13.5"/>
  <cols>
    <col min="1" max="1" width="3.75" customWidth="1"/>
    <col min="2" max="2" width="15.125" customWidth="1"/>
    <col min="3" max="3" width="8.625" customWidth="1"/>
    <col min="4" max="4" width="26" customWidth="1"/>
    <col min="7" max="7" width="7.25" customWidth="1"/>
    <col min="8"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customFormat="1" ht="33" customHeight="1" spans="1:13">
      <c r="A3" s="4">
        <v>1</v>
      </c>
      <c r="B3" s="5" t="s">
        <v>248</v>
      </c>
      <c r="C3" s="6" t="s">
        <v>249</v>
      </c>
      <c r="D3" s="5" t="s">
        <v>15</v>
      </c>
      <c r="E3" s="7" t="s">
        <v>250</v>
      </c>
      <c r="F3" s="7">
        <v>314</v>
      </c>
      <c r="G3" s="7">
        <v>2</v>
      </c>
      <c r="H3" s="8">
        <v>80.45</v>
      </c>
      <c r="I3" s="8">
        <v>80.3</v>
      </c>
      <c r="J3" s="8">
        <v>70</v>
      </c>
      <c r="K3" s="9">
        <f>H3*0.4+I3*0.6</f>
        <v>80.36</v>
      </c>
      <c r="L3" s="5">
        <v>1</v>
      </c>
      <c r="M3" s="15" t="s">
        <v>17</v>
      </c>
    </row>
    <row r="4" customFormat="1" ht="33" customHeight="1" spans="1:13">
      <c r="A4" s="4">
        <v>2</v>
      </c>
      <c r="B4" s="5" t="s">
        <v>251</v>
      </c>
      <c r="C4" s="6" t="s">
        <v>252</v>
      </c>
      <c r="D4" s="5" t="s">
        <v>15</v>
      </c>
      <c r="E4" s="7" t="s">
        <v>250</v>
      </c>
      <c r="F4" s="7">
        <v>314</v>
      </c>
      <c r="G4" s="7">
        <v>2</v>
      </c>
      <c r="H4" s="8">
        <v>75.45</v>
      </c>
      <c r="I4" s="8">
        <v>80.66</v>
      </c>
      <c r="J4" s="8">
        <v>70</v>
      </c>
      <c r="K4" s="9">
        <f>H4*0.4+I4*0.6</f>
        <v>78.576</v>
      </c>
      <c r="L4" s="5">
        <v>2</v>
      </c>
      <c r="M4" s="15" t="s">
        <v>17</v>
      </c>
    </row>
    <row r="5" customFormat="1" ht="33" customHeight="1" spans="1:13">
      <c r="A5" s="4">
        <v>3</v>
      </c>
      <c r="B5" s="5" t="s">
        <v>253</v>
      </c>
      <c r="C5" s="6" t="s">
        <v>254</v>
      </c>
      <c r="D5" s="5" t="s">
        <v>15</v>
      </c>
      <c r="E5" s="7" t="s">
        <v>250</v>
      </c>
      <c r="F5" s="7">
        <v>314</v>
      </c>
      <c r="G5" s="7">
        <v>2</v>
      </c>
      <c r="H5" s="8">
        <v>73.3</v>
      </c>
      <c r="I5" s="8">
        <v>81.18</v>
      </c>
      <c r="J5" s="8">
        <v>70</v>
      </c>
      <c r="K5" s="9">
        <f>H5*0.4+I5*0.6</f>
        <v>78.028</v>
      </c>
      <c r="L5" s="5">
        <v>3</v>
      </c>
      <c r="M5" s="15"/>
    </row>
    <row r="6" customFormat="1" ht="33" customHeight="1" spans="1:13">
      <c r="A6" s="4">
        <v>4</v>
      </c>
      <c r="B6" s="5" t="s">
        <v>255</v>
      </c>
      <c r="C6" s="5" t="s">
        <v>256</v>
      </c>
      <c r="D6" s="5" t="s">
        <v>15</v>
      </c>
      <c r="E6" s="7" t="s">
        <v>250</v>
      </c>
      <c r="F6" s="7">
        <v>314</v>
      </c>
      <c r="G6" s="7">
        <v>2</v>
      </c>
      <c r="H6" s="8">
        <v>57.8</v>
      </c>
      <c r="I6" s="8">
        <v>79.96</v>
      </c>
      <c r="J6" s="8">
        <v>70</v>
      </c>
      <c r="K6" s="9">
        <f>H6*0.4+I6*0.6</f>
        <v>71.096</v>
      </c>
      <c r="L6" s="5">
        <v>4</v>
      </c>
      <c r="M6" s="15"/>
    </row>
    <row r="7" customFormat="1" ht="33" customHeight="1" spans="1:13">
      <c r="A7" s="4">
        <v>5</v>
      </c>
      <c r="B7" s="6" t="s">
        <v>257</v>
      </c>
      <c r="C7" s="6" t="s">
        <v>258</v>
      </c>
      <c r="D7" s="6" t="s">
        <v>15</v>
      </c>
      <c r="E7" s="7" t="s">
        <v>250</v>
      </c>
      <c r="F7" s="7">
        <v>314</v>
      </c>
      <c r="G7" s="7">
        <v>2</v>
      </c>
      <c r="H7" s="9">
        <v>82.2</v>
      </c>
      <c r="I7" s="9" t="s">
        <v>62</v>
      </c>
      <c r="J7" s="9">
        <v>70</v>
      </c>
      <c r="K7" s="9">
        <f>H7*0.4</f>
        <v>32.88</v>
      </c>
      <c r="L7" s="6">
        <v>5</v>
      </c>
      <c r="M7" s="16"/>
    </row>
    <row r="8" customFormat="1" ht="33" customHeight="1" spans="1:13">
      <c r="A8" s="4">
        <v>6</v>
      </c>
      <c r="B8" s="6" t="s">
        <v>259</v>
      </c>
      <c r="C8" s="6" t="s">
        <v>260</v>
      </c>
      <c r="D8" s="6" t="s">
        <v>15</v>
      </c>
      <c r="E8" s="7" t="s">
        <v>250</v>
      </c>
      <c r="F8" s="7">
        <v>314</v>
      </c>
      <c r="G8" s="7">
        <v>2</v>
      </c>
      <c r="H8" s="9">
        <v>68.8</v>
      </c>
      <c r="I8" s="9" t="s">
        <v>62</v>
      </c>
      <c r="J8" s="9">
        <v>70</v>
      </c>
      <c r="K8" s="9">
        <f>H8*0.4</f>
        <v>27.52</v>
      </c>
      <c r="L8" s="6">
        <v>6</v>
      </c>
      <c r="M8" s="16"/>
    </row>
    <row r="9" customFormat="1" spans="1:13">
      <c r="A9" s="10"/>
      <c r="B9" s="11"/>
      <c r="C9" s="11"/>
      <c r="D9" s="11"/>
      <c r="E9" s="11"/>
      <c r="F9" s="11"/>
      <c r="G9" s="11"/>
      <c r="H9" s="11"/>
      <c r="I9" s="11"/>
      <c r="J9" s="11"/>
      <c r="K9" s="11"/>
      <c r="L9" s="11"/>
      <c r="M9" s="11"/>
    </row>
  </sheetData>
  <sortState ref="A3:N9">
    <sortCondition ref="K3" descending="1"/>
  </sortState>
  <mergeCells count="1">
    <mergeCell ref="A1:M1"/>
  </mergeCells>
  <pageMargins left="0.75" right="0.75" top="1" bottom="1" header="0.5" footer="0.5"/>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workbookViewId="0">
      <selection activeCell="D2" sqref="D$1:D$1048576"/>
    </sheetView>
  </sheetViews>
  <sheetFormatPr defaultColWidth="9" defaultRowHeight="13.5"/>
  <cols>
    <col min="1" max="1" width="5.29166666666667" style="17" customWidth="1"/>
    <col min="2" max="2" width="16.5166666666667" customWidth="1"/>
    <col min="3" max="3" width="10.1666666666667" customWidth="1"/>
    <col min="4" max="4" width="24.25" customWidth="1"/>
    <col min="5" max="5" width="11.3166666666667" customWidth="1"/>
    <col min="8" max="8" width="12.875" customWidth="1"/>
    <col min="9" max="12" width="9.625" customWidth="1"/>
    <col min="13" max="13" width="17.625" customWidth="1"/>
  </cols>
  <sheetData>
    <row r="1" ht="55" customHeight="1" spans="1:13">
      <c r="A1" s="1" t="s">
        <v>0</v>
      </c>
      <c r="B1" s="1"/>
      <c r="C1" s="1"/>
      <c r="D1" s="1"/>
      <c r="E1" s="1"/>
      <c r="F1" s="1"/>
      <c r="G1" s="1"/>
      <c r="H1" s="1"/>
      <c r="I1" s="1"/>
      <c r="J1" s="1"/>
      <c r="K1" s="1"/>
      <c r="L1" s="1"/>
      <c r="M1" s="1"/>
    </row>
    <row r="2"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66</v>
      </c>
      <c r="C3" s="6" t="s">
        <v>67</v>
      </c>
      <c r="D3" s="5" t="s">
        <v>15</v>
      </c>
      <c r="E3" s="7" t="s">
        <v>68</v>
      </c>
      <c r="F3" s="7">
        <v>202</v>
      </c>
      <c r="G3" s="7">
        <v>8</v>
      </c>
      <c r="H3" s="8">
        <v>84.45</v>
      </c>
      <c r="I3" s="8">
        <v>84.56</v>
      </c>
      <c r="J3" s="8">
        <v>70</v>
      </c>
      <c r="K3" s="8">
        <f t="shared" ref="K3:K25" si="0">H3*0.4+I3*0.6</f>
        <v>84.516</v>
      </c>
      <c r="L3" s="5">
        <v>1</v>
      </c>
      <c r="M3" s="15" t="s">
        <v>17</v>
      </c>
    </row>
    <row r="4" ht="33" customHeight="1" spans="1:13">
      <c r="A4" s="4">
        <v>2</v>
      </c>
      <c r="B4" s="5" t="s">
        <v>69</v>
      </c>
      <c r="C4" s="6" t="s">
        <v>70</v>
      </c>
      <c r="D4" s="5" t="s">
        <v>15</v>
      </c>
      <c r="E4" s="7" t="s">
        <v>68</v>
      </c>
      <c r="F4" s="7">
        <v>202</v>
      </c>
      <c r="G4" s="7">
        <v>8</v>
      </c>
      <c r="H4" s="8">
        <v>83.5</v>
      </c>
      <c r="I4" s="8">
        <v>83.8</v>
      </c>
      <c r="J4" s="8">
        <v>70</v>
      </c>
      <c r="K4" s="8">
        <f t="shared" si="0"/>
        <v>83.68</v>
      </c>
      <c r="L4" s="5">
        <v>2</v>
      </c>
      <c r="M4" s="15" t="s">
        <v>17</v>
      </c>
    </row>
    <row r="5" ht="33" customHeight="1" spans="1:13">
      <c r="A5" s="4">
        <v>3</v>
      </c>
      <c r="B5" s="5" t="s">
        <v>71</v>
      </c>
      <c r="C5" s="6" t="s">
        <v>72</v>
      </c>
      <c r="D5" s="5" t="s">
        <v>15</v>
      </c>
      <c r="E5" s="7" t="s">
        <v>68</v>
      </c>
      <c r="F5" s="7">
        <v>202</v>
      </c>
      <c r="G5" s="7">
        <v>8</v>
      </c>
      <c r="H5" s="8">
        <v>83.25</v>
      </c>
      <c r="I5" s="8">
        <v>82.98</v>
      </c>
      <c r="J5" s="8">
        <v>70</v>
      </c>
      <c r="K5" s="8">
        <f t="shared" si="0"/>
        <v>83.088</v>
      </c>
      <c r="L5" s="5">
        <v>3</v>
      </c>
      <c r="M5" s="15" t="s">
        <v>17</v>
      </c>
    </row>
    <row r="6" ht="33" customHeight="1" spans="1:13">
      <c r="A6" s="4">
        <v>4</v>
      </c>
      <c r="B6" s="5" t="s">
        <v>73</v>
      </c>
      <c r="C6" s="6" t="s">
        <v>74</v>
      </c>
      <c r="D6" s="5" t="s">
        <v>15</v>
      </c>
      <c r="E6" s="7" t="s">
        <v>68</v>
      </c>
      <c r="F6" s="7">
        <v>202</v>
      </c>
      <c r="G6" s="7">
        <v>8</v>
      </c>
      <c r="H6" s="8">
        <v>82.65</v>
      </c>
      <c r="I6" s="8">
        <v>82.56</v>
      </c>
      <c r="J6" s="8">
        <v>70</v>
      </c>
      <c r="K6" s="8">
        <f t="shared" si="0"/>
        <v>82.596</v>
      </c>
      <c r="L6" s="5">
        <v>4</v>
      </c>
      <c r="M6" s="15" t="s">
        <v>17</v>
      </c>
    </row>
    <row r="7" ht="33" customHeight="1" spans="1:13">
      <c r="A7" s="4">
        <v>5</v>
      </c>
      <c r="B7" s="5" t="s">
        <v>75</v>
      </c>
      <c r="C7" s="6" t="s">
        <v>76</v>
      </c>
      <c r="D7" s="5" t="s">
        <v>15</v>
      </c>
      <c r="E7" s="7" t="s">
        <v>68</v>
      </c>
      <c r="F7" s="7">
        <v>202</v>
      </c>
      <c r="G7" s="7">
        <v>8</v>
      </c>
      <c r="H7" s="8">
        <v>80</v>
      </c>
      <c r="I7" s="8">
        <v>82.86</v>
      </c>
      <c r="J7" s="8">
        <v>70</v>
      </c>
      <c r="K7" s="8">
        <f t="shared" si="0"/>
        <v>81.716</v>
      </c>
      <c r="L7" s="5">
        <v>5</v>
      </c>
      <c r="M7" s="15" t="s">
        <v>17</v>
      </c>
    </row>
    <row r="8" ht="33" customHeight="1" spans="1:13">
      <c r="A8" s="4">
        <v>6</v>
      </c>
      <c r="B8" s="5" t="s">
        <v>77</v>
      </c>
      <c r="C8" s="6" t="s">
        <v>78</v>
      </c>
      <c r="D8" s="5" t="s">
        <v>15</v>
      </c>
      <c r="E8" s="7" t="s">
        <v>68</v>
      </c>
      <c r="F8" s="7">
        <v>202</v>
      </c>
      <c r="G8" s="7">
        <v>8</v>
      </c>
      <c r="H8" s="8">
        <v>79.35</v>
      </c>
      <c r="I8" s="8">
        <v>83.16</v>
      </c>
      <c r="J8" s="8">
        <v>70</v>
      </c>
      <c r="K8" s="8">
        <f t="shared" si="0"/>
        <v>81.636</v>
      </c>
      <c r="L8" s="5">
        <v>6</v>
      </c>
      <c r="M8" s="15" t="s">
        <v>17</v>
      </c>
    </row>
    <row r="9" ht="33" customHeight="1" spans="1:13">
      <c r="A9" s="4">
        <v>7</v>
      </c>
      <c r="B9" s="5" t="s">
        <v>79</v>
      </c>
      <c r="C9" s="6" t="s">
        <v>80</v>
      </c>
      <c r="D9" s="5" t="s">
        <v>15</v>
      </c>
      <c r="E9" s="7" t="s">
        <v>68</v>
      </c>
      <c r="F9" s="7">
        <v>202</v>
      </c>
      <c r="G9" s="7">
        <v>8</v>
      </c>
      <c r="H9" s="8">
        <v>78.9</v>
      </c>
      <c r="I9" s="8">
        <v>83.36</v>
      </c>
      <c r="J9" s="8">
        <v>70</v>
      </c>
      <c r="K9" s="8">
        <f t="shared" si="0"/>
        <v>81.576</v>
      </c>
      <c r="L9" s="5">
        <v>7</v>
      </c>
      <c r="M9" s="15" t="s">
        <v>17</v>
      </c>
    </row>
    <row r="10" ht="33" customHeight="1" spans="1:13">
      <c r="A10" s="4">
        <v>8</v>
      </c>
      <c r="B10" s="5" t="s">
        <v>81</v>
      </c>
      <c r="C10" s="6" t="s">
        <v>82</v>
      </c>
      <c r="D10" s="5" t="s">
        <v>15</v>
      </c>
      <c r="E10" s="7" t="s">
        <v>68</v>
      </c>
      <c r="F10" s="7">
        <v>202</v>
      </c>
      <c r="G10" s="7">
        <v>8</v>
      </c>
      <c r="H10" s="8">
        <v>78.25</v>
      </c>
      <c r="I10" s="8">
        <v>83.62</v>
      </c>
      <c r="J10" s="8">
        <v>70</v>
      </c>
      <c r="K10" s="8">
        <f t="shared" si="0"/>
        <v>81.472</v>
      </c>
      <c r="L10" s="5">
        <v>8</v>
      </c>
      <c r="M10" s="15" t="s">
        <v>17</v>
      </c>
    </row>
    <row r="11" ht="33" customHeight="1" spans="1:13">
      <c r="A11" s="4">
        <v>9</v>
      </c>
      <c r="B11" s="5" t="s">
        <v>83</v>
      </c>
      <c r="C11" s="6" t="s">
        <v>84</v>
      </c>
      <c r="D11" s="5" t="s">
        <v>15</v>
      </c>
      <c r="E11" s="7" t="s">
        <v>68</v>
      </c>
      <c r="F11" s="7">
        <v>202</v>
      </c>
      <c r="G11" s="7">
        <v>8</v>
      </c>
      <c r="H11" s="8">
        <v>79.2</v>
      </c>
      <c r="I11" s="8">
        <v>82.92</v>
      </c>
      <c r="J11" s="8">
        <v>70</v>
      </c>
      <c r="K11" s="8">
        <f t="shared" si="0"/>
        <v>81.432</v>
      </c>
      <c r="L11" s="5">
        <v>9</v>
      </c>
      <c r="M11" s="15"/>
    </row>
    <row r="12" ht="33" customHeight="1" spans="1:13">
      <c r="A12" s="4">
        <v>10</v>
      </c>
      <c r="B12" s="5" t="s">
        <v>85</v>
      </c>
      <c r="C12" s="6" t="s">
        <v>86</v>
      </c>
      <c r="D12" s="5" t="s">
        <v>15</v>
      </c>
      <c r="E12" s="7" t="s">
        <v>68</v>
      </c>
      <c r="F12" s="7">
        <v>202</v>
      </c>
      <c r="G12" s="7">
        <v>8</v>
      </c>
      <c r="H12" s="8">
        <v>80</v>
      </c>
      <c r="I12" s="8">
        <v>82.12</v>
      </c>
      <c r="J12" s="8">
        <v>70</v>
      </c>
      <c r="K12" s="8">
        <f t="shared" si="0"/>
        <v>81.272</v>
      </c>
      <c r="L12" s="5">
        <v>10</v>
      </c>
      <c r="M12" s="15"/>
    </row>
    <row r="13" ht="33" customHeight="1" spans="1:13">
      <c r="A13" s="4">
        <v>11</v>
      </c>
      <c r="B13" s="5" t="s">
        <v>87</v>
      </c>
      <c r="C13" s="6" t="s">
        <v>88</v>
      </c>
      <c r="D13" s="5" t="s">
        <v>15</v>
      </c>
      <c r="E13" s="7" t="s">
        <v>68</v>
      </c>
      <c r="F13" s="7">
        <v>202</v>
      </c>
      <c r="G13" s="7">
        <v>8</v>
      </c>
      <c r="H13" s="8">
        <v>79.15</v>
      </c>
      <c r="I13" s="8">
        <v>82.58</v>
      </c>
      <c r="J13" s="8">
        <v>70</v>
      </c>
      <c r="K13" s="8">
        <f t="shared" si="0"/>
        <v>81.208</v>
      </c>
      <c r="L13" s="5">
        <v>11</v>
      </c>
      <c r="M13" s="15"/>
    </row>
    <row r="14" ht="33" customHeight="1" spans="1:13">
      <c r="A14" s="4">
        <v>12</v>
      </c>
      <c r="B14" s="5" t="s">
        <v>89</v>
      </c>
      <c r="C14" s="6" t="s">
        <v>90</v>
      </c>
      <c r="D14" s="5" t="s">
        <v>15</v>
      </c>
      <c r="E14" s="7" t="s">
        <v>68</v>
      </c>
      <c r="F14" s="7">
        <v>202</v>
      </c>
      <c r="G14" s="7">
        <v>8</v>
      </c>
      <c r="H14" s="8">
        <v>78.2</v>
      </c>
      <c r="I14" s="8">
        <v>83.12</v>
      </c>
      <c r="J14" s="8">
        <v>70</v>
      </c>
      <c r="K14" s="8">
        <f t="shared" si="0"/>
        <v>81.152</v>
      </c>
      <c r="L14" s="5">
        <v>12</v>
      </c>
      <c r="M14" s="15"/>
    </row>
    <row r="15" ht="33" customHeight="1" spans="1:13">
      <c r="A15" s="4">
        <v>13</v>
      </c>
      <c r="B15" s="5" t="s">
        <v>91</v>
      </c>
      <c r="C15" s="6" t="s">
        <v>92</v>
      </c>
      <c r="D15" s="5" t="s">
        <v>15</v>
      </c>
      <c r="E15" s="7" t="s">
        <v>68</v>
      </c>
      <c r="F15" s="7">
        <v>202</v>
      </c>
      <c r="G15" s="7">
        <v>8</v>
      </c>
      <c r="H15" s="8">
        <v>77.75</v>
      </c>
      <c r="I15" s="8">
        <v>83.2</v>
      </c>
      <c r="J15" s="8">
        <v>70</v>
      </c>
      <c r="K15" s="8">
        <f t="shared" si="0"/>
        <v>81.02</v>
      </c>
      <c r="L15" s="5">
        <v>13</v>
      </c>
      <c r="M15" s="15"/>
    </row>
    <row r="16" ht="33" customHeight="1" spans="1:13">
      <c r="A16" s="4">
        <v>14</v>
      </c>
      <c r="B16" s="5" t="s">
        <v>93</v>
      </c>
      <c r="C16" s="6" t="s">
        <v>94</v>
      </c>
      <c r="D16" s="5" t="s">
        <v>15</v>
      </c>
      <c r="E16" s="7" t="s">
        <v>68</v>
      </c>
      <c r="F16" s="7">
        <v>202</v>
      </c>
      <c r="G16" s="7">
        <v>8</v>
      </c>
      <c r="H16" s="8">
        <v>79.8</v>
      </c>
      <c r="I16" s="8">
        <v>81.76</v>
      </c>
      <c r="J16" s="8">
        <v>70</v>
      </c>
      <c r="K16" s="8">
        <f t="shared" si="0"/>
        <v>80.976</v>
      </c>
      <c r="L16" s="5">
        <v>14</v>
      </c>
      <c r="M16" s="15"/>
    </row>
    <row r="17" ht="33" customHeight="1" spans="1:13">
      <c r="A17" s="4">
        <v>15</v>
      </c>
      <c r="B17" s="5" t="s">
        <v>95</v>
      </c>
      <c r="C17" s="6" t="s">
        <v>96</v>
      </c>
      <c r="D17" s="5" t="s">
        <v>15</v>
      </c>
      <c r="E17" s="7" t="s">
        <v>68</v>
      </c>
      <c r="F17" s="7">
        <v>202</v>
      </c>
      <c r="G17" s="7">
        <v>8</v>
      </c>
      <c r="H17" s="8">
        <v>78.7</v>
      </c>
      <c r="I17" s="8">
        <v>82.42</v>
      </c>
      <c r="J17" s="8">
        <v>70</v>
      </c>
      <c r="K17" s="8">
        <f t="shared" si="0"/>
        <v>80.932</v>
      </c>
      <c r="L17" s="5">
        <v>15</v>
      </c>
      <c r="M17" s="15"/>
    </row>
    <row r="18" ht="33" customHeight="1" spans="1:13">
      <c r="A18" s="4">
        <v>16</v>
      </c>
      <c r="B18" s="5" t="s">
        <v>97</v>
      </c>
      <c r="C18" s="6" t="s">
        <v>98</v>
      </c>
      <c r="D18" s="5" t="s">
        <v>15</v>
      </c>
      <c r="E18" s="7" t="s">
        <v>68</v>
      </c>
      <c r="F18" s="7">
        <v>202</v>
      </c>
      <c r="G18" s="7">
        <v>8</v>
      </c>
      <c r="H18" s="8">
        <v>79.15</v>
      </c>
      <c r="I18" s="8">
        <v>81.9</v>
      </c>
      <c r="J18" s="8">
        <v>70</v>
      </c>
      <c r="K18" s="8">
        <f t="shared" si="0"/>
        <v>80.8</v>
      </c>
      <c r="L18" s="5">
        <v>16</v>
      </c>
      <c r="M18" s="15"/>
    </row>
    <row r="19" ht="33" customHeight="1" spans="1:13">
      <c r="A19" s="4">
        <v>17</v>
      </c>
      <c r="B19" s="5" t="s">
        <v>99</v>
      </c>
      <c r="C19" s="6" t="s">
        <v>100</v>
      </c>
      <c r="D19" s="5" t="s">
        <v>15</v>
      </c>
      <c r="E19" s="7" t="s">
        <v>68</v>
      </c>
      <c r="F19" s="7">
        <v>202</v>
      </c>
      <c r="G19" s="7">
        <v>8</v>
      </c>
      <c r="H19" s="8">
        <v>77</v>
      </c>
      <c r="I19" s="8">
        <v>82.74</v>
      </c>
      <c r="J19" s="8">
        <v>70</v>
      </c>
      <c r="K19" s="8">
        <f t="shared" si="0"/>
        <v>80.444</v>
      </c>
      <c r="L19" s="5">
        <v>17</v>
      </c>
      <c r="M19" s="15"/>
    </row>
    <row r="20" ht="33" customHeight="1" spans="1:13">
      <c r="A20" s="4">
        <v>18</v>
      </c>
      <c r="B20" s="5" t="s">
        <v>101</v>
      </c>
      <c r="C20" s="6" t="s">
        <v>102</v>
      </c>
      <c r="D20" s="5" t="s">
        <v>15</v>
      </c>
      <c r="E20" s="7" t="s">
        <v>68</v>
      </c>
      <c r="F20" s="7">
        <v>202</v>
      </c>
      <c r="G20" s="7">
        <v>8</v>
      </c>
      <c r="H20" s="8">
        <v>77.95</v>
      </c>
      <c r="I20" s="8">
        <v>82.08</v>
      </c>
      <c r="J20" s="8">
        <v>70</v>
      </c>
      <c r="K20" s="8">
        <f t="shared" si="0"/>
        <v>80.428</v>
      </c>
      <c r="L20" s="5">
        <v>18</v>
      </c>
      <c r="M20" s="15"/>
    </row>
    <row r="21" ht="33" customHeight="1" spans="1:13">
      <c r="A21" s="4">
        <v>19</v>
      </c>
      <c r="B21" s="5" t="s">
        <v>103</v>
      </c>
      <c r="C21" s="6" t="s">
        <v>104</v>
      </c>
      <c r="D21" s="5" t="s">
        <v>15</v>
      </c>
      <c r="E21" s="7" t="s">
        <v>68</v>
      </c>
      <c r="F21" s="7">
        <v>202</v>
      </c>
      <c r="G21" s="7">
        <v>8</v>
      </c>
      <c r="H21" s="8">
        <v>78.4</v>
      </c>
      <c r="I21" s="8">
        <v>81.46</v>
      </c>
      <c r="J21" s="8">
        <v>70</v>
      </c>
      <c r="K21" s="8">
        <f t="shared" si="0"/>
        <v>80.236</v>
      </c>
      <c r="L21" s="5">
        <v>19</v>
      </c>
      <c r="M21" s="15"/>
    </row>
    <row r="22" ht="33" customHeight="1" spans="1:13">
      <c r="A22" s="4">
        <v>20</v>
      </c>
      <c r="B22" s="5" t="s">
        <v>105</v>
      </c>
      <c r="C22" s="6" t="s">
        <v>106</v>
      </c>
      <c r="D22" s="5" t="s">
        <v>15</v>
      </c>
      <c r="E22" s="7" t="s">
        <v>68</v>
      </c>
      <c r="F22" s="7">
        <v>202</v>
      </c>
      <c r="G22" s="7">
        <v>8</v>
      </c>
      <c r="H22" s="8">
        <v>77.95</v>
      </c>
      <c r="I22" s="8">
        <v>81.22</v>
      </c>
      <c r="J22" s="8">
        <v>70</v>
      </c>
      <c r="K22" s="8">
        <f t="shared" si="0"/>
        <v>79.912</v>
      </c>
      <c r="L22" s="5">
        <v>20</v>
      </c>
      <c r="M22" s="15"/>
    </row>
    <row r="23" ht="33" customHeight="1" spans="1:13">
      <c r="A23" s="4">
        <v>21</v>
      </c>
      <c r="B23" s="5" t="s">
        <v>107</v>
      </c>
      <c r="C23" s="6" t="s">
        <v>108</v>
      </c>
      <c r="D23" s="5" t="s">
        <v>15</v>
      </c>
      <c r="E23" s="7" t="s">
        <v>68</v>
      </c>
      <c r="F23" s="7">
        <v>202</v>
      </c>
      <c r="G23" s="7">
        <v>8</v>
      </c>
      <c r="H23" s="8">
        <v>77.45</v>
      </c>
      <c r="I23" s="8">
        <v>81.02</v>
      </c>
      <c r="J23" s="8">
        <v>70</v>
      </c>
      <c r="K23" s="8">
        <f t="shared" si="0"/>
        <v>79.592</v>
      </c>
      <c r="L23" s="5">
        <v>21</v>
      </c>
      <c r="M23" s="15"/>
    </row>
    <row r="24" ht="33" customHeight="1" spans="1:13">
      <c r="A24" s="4">
        <v>22</v>
      </c>
      <c r="B24" s="5" t="s">
        <v>109</v>
      </c>
      <c r="C24" s="6" t="s">
        <v>110</v>
      </c>
      <c r="D24" s="5" t="s">
        <v>15</v>
      </c>
      <c r="E24" s="7" t="s">
        <v>68</v>
      </c>
      <c r="F24" s="7">
        <v>202</v>
      </c>
      <c r="G24" s="7">
        <v>8</v>
      </c>
      <c r="H24" s="8">
        <v>77.5</v>
      </c>
      <c r="I24" s="8">
        <v>80.2</v>
      </c>
      <c r="J24" s="8">
        <v>70</v>
      </c>
      <c r="K24" s="8">
        <f t="shared" si="0"/>
        <v>79.12</v>
      </c>
      <c r="L24" s="5">
        <v>22</v>
      </c>
      <c r="M24" s="15"/>
    </row>
    <row r="25" ht="33" customHeight="1" spans="1:13">
      <c r="A25" s="4">
        <v>23</v>
      </c>
      <c r="B25" s="5" t="s">
        <v>111</v>
      </c>
      <c r="C25" s="6" t="s">
        <v>112</v>
      </c>
      <c r="D25" s="5" t="s">
        <v>15</v>
      </c>
      <c r="E25" s="7" t="s">
        <v>68</v>
      </c>
      <c r="F25" s="7">
        <v>202</v>
      </c>
      <c r="G25" s="7">
        <v>8</v>
      </c>
      <c r="H25" s="8">
        <v>76.6</v>
      </c>
      <c r="I25" s="8">
        <v>79.4</v>
      </c>
      <c r="J25" s="8">
        <v>70</v>
      </c>
      <c r="K25" s="8">
        <f t="shared" si="0"/>
        <v>78.28</v>
      </c>
      <c r="L25" s="5">
        <v>23</v>
      </c>
      <c r="M25" s="15"/>
    </row>
    <row r="26" ht="33" customHeight="1" spans="1:13">
      <c r="A26" s="18">
        <v>24</v>
      </c>
      <c r="B26" s="6" t="s">
        <v>113</v>
      </c>
      <c r="C26" s="6" t="s">
        <v>114</v>
      </c>
      <c r="D26" s="6" t="s">
        <v>15</v>
      </c>
      <c r="E26" s="7" t="s">
        <v>68</v>
      </c>
      <c r="F26" s="7">
        <v>202</v>
      </c>
      <c r="G26" s="7">
        <v>8</v>
      </c>
      <c r="H26" s="9">
        <v>79.05</v>
      </c>
      <c r="I26" s="9" t="s">
        <v>62</v>
      </c>
      <c r="J26" s="9">
        <v>70</v>
      </c>
      <c r="K26" s="9">
        <f>H26*0.4</f>
        <v>31.62</v>
      </c>
      <c r="L26" s="6">
        <v>24</v>
      </c>
      <c r="M26" s="16"/>
    </row>
  </sheetData>
  <autoFilter ref="A2:M26">
    <sortState ref="A2:M26">
      <sortCondition ref="K3" descending="1"/>
    </sortState>
    <extLst/>
  </autoFilter>
  <mergeCells count="1">
    <mergeCell ref="A1:M1"/>
  </mergeCells>
  <pageMargins left="0.751388888888889" right="0.751388888888889" top="0.314583333333333" bottom="0.275" header="0.354166666666667" footer="0.196527777777778"/>
  <pageSetup paperSize="9" scale="7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D2" sqref="D$1:D$1048576"/>
    </sheetView>
  </sheetViews>
  <sheetFormatPr defaultColWidth="9" defaultRowHeight="13.5"/>
  <cols>
    <col min="1" max="1" width="7.15" style="17" customWidth="1"/>
    <col min="2" max="2" width="17.1333333333333" customWidth="1"/>
    <col min="3" max="3" width="9.85833333333333" customWidth="1"/>
    <col min="4" max="4" width="26.1" customWidth="1"/>
    <col min="5" max="5" width="13.325" customWidth="1"/>
    <col min="6" max="6" width="6.5" customWidth="1"/>
    <col min="7" max="7" width="6.43333333333333" customWidth="1"/>
    <col min="8" max="8" width="11.625" customWidth="1"/>
    <col min="9" max="12" width="9.625" customWidth="1"/>
    <col min="13" max="13" width="17.625" customWidth="1"/>
  </cols>
  <sheetData>
    <row r="1" ht="55" customHeight="1" spans="1:13">
      <c r="A1" s="1" t="s">
        <v>0</v>
      </c>
      <c r="B1" s="1"/>
      <c r="C1" s="1"/>
      <c r="D1" s="1"/>
      <c r="E1" s="1"/>
      <c r="F1" s="1"/>
      <c r="G1" s="1"/>
      <c r="H1" s="1"/>
      <c r="I1" s="1"/>
      <c r="J1" s="1"/>
      <c r="K1" s="1"/>
      <c r="L1" s="1"/>
      <c r="M1" s="1"/>
    </row>
    <row r="2"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115</v>
      </c>
      <c r="C3" s="6" t="s">
        <v>116</v>
      </c>
      <c r="D3" s="5" t="s">
        <v>15</v>
      </c>
      <c r="E3" s="7" t="s">
        <v>117</v>
      </c>
      <c r="F3" s="7">
        <v>207</v>
      </c>
      <c r="G3" s="7">
        <v>3</v>
      </c>
      <c r="H3" s="8">
        <v>81.5</v>
      </c>
      <c r="I3" s="8">
        <v>84.72</v>
      </c>
      <c r="J3" s="8">
        <v>70</v>
      </c>
      <c r="K3" s="8">
        <f t="shared" ref="K3:K11" si="0">H3*0.4+I3*0.6</f>
        <v>83.432</v>
      </c>
      <c r="L3" s="5">
        <v>1</v>
      </c>
      <c r="M3" s="15" t="s">
        <v>17</v>
      </c>
    </row>
    <row r="4" ht="33" customHeight="1" spans="1:13">
      <c r="A4" s="4">
        <v>2</v>
      </c>
      <c r="B4" s="5" t="s">
        <v>118</v>
      </c>
      <c r="C4" s="6" t="s">
        <v>119</v>
      </c>
      <c r="D4" s="5" t="s">
        <v>15</v>
      </c>
      <c r="E4" s="7" t="s">
        <v>117</v>
      </c>
      <c r="F4" s="7">
        <v>207</v>
      </c>
      <c r="G4" s="7">
        <v>3</v>
      </c>
      <c r="H4" s="8">
        <v>84.5</v>
      </c>
      <c r="I4" s="8">
        <v>82.58</v>
      </c>
      <c r="J4" s="8">
        <v>70</v>
      </c>
      <c r="K4" s="8">
        <f t="shared" si="0"/>
        <v>83.348</v>
      </c>
      <c r="L4" s="5">
        <v>2</v>
      </c>
      <c r="M4" s="15" t="s">
        <v>17</v>
      </c>
    </row>
    <row r="5" ht="33" customHeight="1" spans="1:13">
      <c r="A5" s="4">
        <v>3</v>
      </c>
      <c r="B5" s="5" t="s">
        <v>120</v>
      </c>
      <c r="C5" s="6" t="s">
        <v>121</v>
      </c>
      <c r="D5" s="5" t="s">
        <v>15</v>
      </c>
      <c r="E5" s="7" t="s">
        <v>117</v>
      </c>
      <c r="F5" s="7">
        <v>207</v>
      </c>
      <c r="G5" s="7">
        <v>3</v>
      </c>
      <c r="H5" s="8">
        <v>81.9</v>
      </c>
      <c r="I5" s="8">
        <v>83.9</v>
      </c>
      <c r="J5" s="8">
        <v>70</v>
      </c>
      <c r="K5" s="8">
        <f t="shared" si="0"/>
        <v>83.1</v>
      </c>
      <c r="L5" s="5">
        <v>3</v>
      </c>
      <c r="M5" s="15" t="s">
        <v>17</v>
      </c>
    </row>
    <row r="6" ht="33" customHeight="1" spans="1:13">
      <c r="A6" s="4">
        <v>4</v>
      </c>
      <c r="B6" s="5" t="s">
        <v>122</v>
      </c>
      <c r="C6" s="6" t="s">
        <v>123</v>
      </c>
      <c r="D6" s="5" t="s">
        <v>15</v>
      </c>
      <c r="E6" s="7" t="s">
        <v>117</v>
      </c>
      <c r="F6" s="7">
        <v>207</v>
      </c>
      <c r="G6" s="7">
        <v>3</v>
      </c>
      <c r="H6" s="8">
        <v>81.75</v>
      </c>
      <c r="I6" s="8">
        <v>83.38</v>
      </c>
      <c r="J6" s="8">
        <v>70</v>
      </c>
      <c r="K6" s="8">
        <f t="shared" si="0"/>
        <v>82.728</v>
      </c>
      <c r="L6" s="5">
        <v>4</v>
      </c>
      <c r="M6" s="15"/>
    </row>
    <row r="7" ht="33" customHeight="1" spans="1:13">
      <c r="A7" s="4">
        <v>5</v>
      </c>
      <c r="B7" s="5" t="s">
        <v>124</v>
      </c>
      <c r="C7" s="6" t="s">
        <v>125</v>
      </c>
      <c r="D7" s="5" t="s">
        <v>15</v>
      </c>
      <c r="E7" s="7" t="s">
        <v>117</v>
      </c>
      <c r="F7" s="7">
        <v>207</v>
      </c>
      <c r="G7" s="7">
        <v>3</v>
      </c>
      <c r="H7" s="8">
        <v>81.1</v>
      </c>
      <c r="I7" s="8">
        <v>82.34</v>
      </c>
      <c r="J7" s="8">
        <v>70</v>
      </c>
      <c r="K7" s="8">
        <f t="shared" si="0"/>
        <v>81.844</v>
      </c>
      <c r="L7" s="5">
        <v>5</v>
      </c>
      <c r="M7" s="15"/>
    </row>
    <row r="8" ht="33" customHeight="1" spans="1:13">
      <c r="A8" s="4">
        <v>6</v>
      </c>
      <c r="B8" s="5" t="s">
        <v>126</v>
      </c>
      <c r="C8" s="6" t="s">
        <v>127</v>
      </c>
      <c r="D8" s="5" t="s">
        <v>15</v>
      </c>
      <c r="E8" s="7" t="s">
        <v>117</v>
      </c>
      <c r="F8" s="7">
        <v>207</v>
      </c>
      <c r="G8" s="7">
        <v>3</v>
      </c>
      <c r="H8" s="8">
        <v>81.75</v>
      </c>
      <c r="I8" s="8">
        <v>80.72</v>
      </c>
      <c r="J8" s="8">
        <v>70</v>
      </c>
      <c r="K8" s="8">
        <f t="shared" si="0"/>
        <v>81.132</v>
      </c>
      <c r="L8" s="5">
        <v>6</v>
      </c>
      <c r="M8" s="15"/>
    </row>
    <row r="9" ht="33" customHeight="1" spans="1:13">
      <c r="A9" s="4">
        <v>7</v>
      </c>
      <c r="B9" s="5" t="s">
        <v>128</v>
      </c>
      <c r="C9" s="5" t="s">
        <v>129</v>
      </c>
      <c r="D9" s="5" t="s">
        <v>15</v>
      </c>
      <c r="E9" s="7" t="s">
        <v>117</v>
      </c>
      <c r="F9" s="7">
        <v>207</v>
      </c>
      <c r="G9" s="7">
        <v>3</v>
      </c>
      <c r="H9" s="8">
        <v>77.35</v>
      </c>
      <c r="I9" s="8">
        <v>83.36</v>
      </c>
      <c r="J9" s="8">
        <v>70</v>
      </c>
      <c r="K9" s="8">
        <f t="shared" si="0"/>
        <v>80.956</v>
      </c>
      <c r="L9" s="5">
        <v>7</v>
      </c>
      <c r="M9" s="15"/>
    </row>
    <row r="10" ht="33" customHeight="1" spans="1:13">
      <c r="A10" s="4">
        <v>8</v>
      </c>
      <c r="B10" s="5" t="s">
        <v>130</v>
      </c>
      <c r="C10" s="6" t="s">
        <v>131</v>
      </c>
      <c r="D10" s="5" t="s">
        <v>15</v>
      </c>
      <c r="E10" s="7" t="s">
        <v>117</v>
      </c>
      <c r="F10" s="7">
        <v>207</v>
      </c>
      <c r="G10" s="7">
        <v>3</v>
      </c>
      <c r="H10" s="8">
        <v>82.8</v>
      </c>
      <c r="I10" s="8">
        <v>75.54</v>
      </c>
      <c r="J10" s="8">
        <v>70</v>
      </c>
      <c r="K10" s="8">
        <f t="shared" si="0"/>
        <v>78.444</v>
      </c>
      <c r="L10" s="5">
        <v>8</v>
      </c>
      <c r="M10" s="15"/>
    </row>
    <row r="11" ht="33" customHeight="1" spans="1:13">
      <c r="A11" s="4">
        <v>9</v>
      </c>
      <c r="B11" s="5" t="s">
        <v>132</v>
      </c>
      <c r="C11" s="5" t="s">
        <v>133</v>
      </c>
      <c r="D11" s="5" t="s">
        <v>15</v>
      </c>
      <c r="E11" s="7" t="s">
        <v>117</v>
      </c>
      <c r="F11" s="7">
        <v>207</v>
      </c>
      <c r="G11" s="7">
        <v>3</v>
      </c>
      <c r="H11" s="8">
        <v>76.6</v>
      </c>
      <c r="I11" s="8">
        <v>73.8</v>
      </c>
      <c r="J11" s="8">
        <v>70</v>
      </c>
      <c r="K11" s="8">
        <f t="shared" si="0"/>
        <v>74.92</v>
      </c>
      <c r="L11" s="5">
        <v>9</v>
      </c>
      <c r="M11" s="16"/>
    </row>
  </sheetData>
  <autoFilter ref="A2:S11">
    <extLst/>
  </autoFilter>
  <sortState ref="A3:N11">
    <sortCondition ref="K3" descending="1"/>
  </sortState>
  <mergeCells count="1">
    <mergeCell ref="A1:M1"/>
  </mergeCells>
  <pageMargins left="0.751388888888889" right="0.751388888888889" top="0.511805555555556" bottom="0.236111111111111" header="0.5" footer="0.354166666666667"/>
  <pageSetup paperSize="9" scale="7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workbookViewId="0">
      <selection activeCell="D2" sqref="D$1:D$1048576"/>
    </sheetView>
  </sheetViews>
  <sheetFormatPr defaultColWidth="9" defaultRowHeight="13.5"/>
  <cols>
    <col min="1" max="1" width="3.75" style="17" customWidth="1"/>
    <col min="2" max="2" width="15.125" customWidth="1"/>
    <col min="3" max="3" width="8.625" customWidth="1"/>
    <col min="4" max="4" width="26" customWidth="1"/>
    <col min="5" max="7" width="9" customWidth="1"/>
    <col min="8" max="12" width="9.625" customWidth="1"/>
    <col min="13" max="13" width="17.625" customWidth="1"/>
  </cols>
  <sheetData>
    <row r="1" ht="55" customHeight="1" spans="1:13">
      <c r="A1" s="1" t="s">
        <v>0</v>
      </c>
      <c r="B1" s="1"/>
      <c r="C1" s="1"/>
      <c r="D1" s="1"/>
      <c r="E1" s="1"/>
      <c r="F1" s="1"/>
      <c r="G1" s="1"/>
      <c r="H1" s="1"/>
      <c r="I1" s="1"/>
      <c r="J1" s="1"/>
      <c r="K1" s="1"/>
      <c r="L1" s="1"/>
      <c r="M1" s="1"/>
    </row>
    <row r="2"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134</v>
      </c>
      <c r="C3" s="6" t="s">
        <v>135</v>
      </c>
      <c r="D3" s="5" t="s">
        <v>15</v>
      </c>
      <c r="E3" s="7" t="s">
        <v>136</v>
      </c>
      <c r="F3" s="7">
        <v>301</v>
      </c>
      <c r="G3" s="7">
        <v>4</v>
      </c>
      <c r="H3" s="8">
        <v>76.15</v>
      </c>
      <c r="I3" s="8">
        <v>83.9</v>
      </c>
      <c r="J3" s="8">
        <v>70</v>
      </c>
      <c r="K3" s="9">
        <f t="shared" ref="K3:K13" si="0">H3*0.4+I3*0.6</f>
        <v>80.8</v>
      </c>
      <c r="L3" s="5">
        <v>1</v>
      </c>
      <c r="M3" s="15" t="s">
        <v>17</v>
      </c>
    </row>
    <row r="4" ht="33" customHeight="1" spans="1:13">
      <c r="A4" s="4">
        <v>2</v>
      </c>
      <c r="B4" s="5" t="s">
        <v>137</v>
      </c>
      <c r="C4" s="6" t="s">
        <v>138</v>
      </c>
      <c r="D4" s="5" t="s">
        <v>15</v>
      </c>
      <c r="E4" s="7" t="s">
        <v>136</v>
      </c>
      <c r="F4" s="7">
        <v>301</v>
      </c>
      <c r="G4" s="7">
        <v>4</v>
      </c>
      <c r="H4" s="8">
        <v>75.25</v>
      </c>
      <c r="I4" s="8">
        <v>84.46</v>
      </c>
      <c r="J4" s="8">
        <v>70</v>
      </c>
      <c r="K4" s="9">
        <f t="shared" si="0"/>
        <v>80.776</v>
      </c>
      <c r="L4" s="5">
        <v>2</v>
      </c>
      <c r="M4" s="15" t="s">
        <v>17</v>
      </c>
    </row>
    <row r="5" ht="33" customHeight="1" spans="1:13">
      <c r="A5" s="4">
        <v>3</v>
      </c>
      <c r="B5" s="5" t="s">
        <v>139</v>
      </c>
      <c r="C5" s="6" t="s">
        <v>140</v>
      </c>
      <c r="D5" s="5" t="s">
        <v>15</v>
      </c>
      <c r="E5" s="7" t="s">
        <v>136</v>
      </c>
      <c r="F5" s="7">
        <v>301</v>
      </c>
      <c r="G5" s="7">
        <v>4</v>
      </c>
      <c r="H5" s="8">
        <v>76.7</v>
      </c>
      <c r="I5" s="8">
        <v>83.38</v>
      </c>
      <c r="J5" s="8">
        <v>70</v>
      </c>
      <c r="K5" s="9">
        <f t="shared" si="0"/>
        <v>80.708</v>
      </c>
      <c r="L5" s="5">
        <v>3</v>
      </c>
      <c r="M5" s="15" t="s">
        <v>17</v>
      </c>
    </row>
    <row r="6" ht="33" customHeight="1" spans="1:13">
      <c r="A6" s="4">
        <v>4</v>
      </c>
      <c r="B6" s="5" t="s">
        <v>141</v>
      </c>
      <c r="C6" s="6" t="s">
        <v>142</v>
      </c>
      <c r="D6" s="5" t="s">
        <v>15</v>
      </c>
      <c r="E6" s="7" t="s">
        <v>136</v>
      </c>
      <c r="F6" s="7">
        <v>301</v>
      </c>
      <c r="G6" s="7">
        <v>4</v>
      </c>
      <c r="H6" s="8">
        <v>72.65</v>
      </c>
      <c r="I6" s="8">
        <v>84.18</v>
      </c>
      <c r="J6" s="8">
        <v>70</v>
      </c>
      <c r="K6" s="9">
        <f t="shared" si="0"/>
        <v>79.568</v>
      </c>
      <c r="L6" s="5">
        <v>4</v>
      </c>
      <c r="M6" s="15" t="s">
        <v>17</v>
      </c>
    </row>
    <row r="7" s="22" customFormat="1" ht="33" customHeight="1" spans="1:13">
      <c r="A7" s="23">
        <v>5</v>
      </c>
      <c r="B7" s="5" t="s">
        <v>143</v>
      </c>
      <c r="C7" s="6" t="s">
        <v>144</v>
      </c>
      <c r="D7" s="5" t="s">
        <v>15</v>
      </c>
      <c r="E7" s="24" t="s">
        <v>136</v>
      </c>
      <c r="F7" s="24">
        <v>301</v>
      </c>
      <c r="G7" s="24">
        <v>4</v>
      </c>
      <c r="H7" s="8">
        <v>72</v>
      </c>
      <c r="I7" s="8">
        <v>84.4</v>
      </c>
      <c r="J7" s="8">
        <v>70</v>
      </c>
      <c r="K7" s="9">
        <f t="shared" si="0"/>
        <v>79.44</v>
      </c>
      <c r="L7" s="5">
        <v>5</v>
      </c>
      <c r="M7" s="15"/>
    </row>
    <row r="8" s="22" customFormat="1" ht="33" customHeight="1" spans="1:13">
      <c r="A8" s="23">
        <v>6</v>
      </c>
      <c r="B8" s="5" t="s">
        <v>145</v>
      </c>
      <c r="C8" s="6" t="s">
        <v>146</v>
      </c>
      <c r="D8" s="5" t="s">
        <v>15</v>
      </c>
      <c r="E8" s="24" t="s">
        <v>136</v>
      </c>
      <c r="F8" s="24">
        <v>301</v>
      </c>
      <c r="G8" s="24">
        <v>4</v>
      </c>
      <c r="H8" s="8">
        <v>74.2</v>
      </c>
      <c r="I8" s="8">
        <v>81.94</v>
      </c>
      <c r="J8" s="8">
        <v>70</v>
      </c>
      <c r="K8" s="9">
        <f t="shared" si="0"/>
        <v>78.844</v>
      </c>
      <c r="L8" s="5">
        <v>6</v>
      </c>
      <c r="M8" s="15"/>
    </row>
    <row r="9" ht="33" customHeight="1" spans="1:13">
      <c r="A9" s="4">
        <v>7</v>
      </c>
      <c r="B9" s="5" t="s">
        <v>147</v>
      </c>
      <c r="C9" s="6" t="s">
        <v>148</v>
      </c>
      <c r="D9" s="5" t="s">
        <v>15</v>
      </c>
      <c r="E9" s="7" t="s">
        <v>136</v>
      </c>
      <c r="F9" s="7">
        <v>301</v>
      </c>
      <c r="G9" s="7">
        <v>4</v>
      </c>
      <c r="H9" s="8">
        <v>72.35</v>
      </c>
      <c r="I9" s="8">
        <v>82.4</v>
      </c>
      <c r="J9" s="8">
        <v>70</v>
      </c>
      <c r="K9" s="9">
        <f t="shared" si="0"/>
        <v>78.38</v>
      </c>
      <c r="L9" s="5">
        <v>7</v>
      </c>
      <c r="M9" s="15"/>
    </row>
    <row r="10" ht="33" customHeight="1" spans="1:13">
      <c r="A10" s="4">
        <v>8</v>
      </c>
      <c r="B10" s="5" t="s">
        <v>149</v>
      </c>
      <c r="C10" s="6" t="s">
        <v>150</v>
      </c>
      <c r="D10" s="5" t="s">
        <v>15</v>
      </c>
      <c r="E10" s="7" t="s">
        <v>136</v>
      </c>
      <c r="F10" s="7">
        <v>301</v>
      </c>
      <c r="G10" s="7">
        <v>4</v>
      </c>
      <c r="H10" s="8">
        <v>71.65</v>
      </c>
      <c r="I10" s="8">
        <v>80.54</v>
      </c>
      <c r="J10" s="8">
        <v>70</v>
      </c>
      <c r="K10" s="9">
        <f t="shared" si="0"/>
        <v>76.984</v>
      </c>
      <c r="L10" s="5">
        <v>8</v>
      </c>
      <c r="M10" s="15"/>
    </row>
    <row r="11" ht="33" customHeight="1" spans="1:13">
      <c r="A11" s="4">
        <v>9</v>
      </c>
      <c r="B11" s="5" t="s">
        <v>151</v>
      </c>
      <c r="C11" s="6" t="s">
        <v>152</v>
      </c>
      <c r="D11" s="5" t="s">
        <v>15</v>
      </c>
      <c r="E11" s="7" t="s">
        <v>136</v>
      </c>
      <c r="F11" s="7">
        <v>301</v>
      </c>
      <c r="G11" s="7">
        <v>4</v>
      </c>
      <c r="H11" s="8">
        <v>72.15</v>
      </c>
      <c r="I11" s="8">
        <v>80.06</v>
      </c>
      <c r="J11" s="8">
        <v>70</v>
      </c>
      <c r="K11" s="9">
        <f t="shared" si="0"/>
        <v>76.896</v>
      </c>
      <c r="L11" s="5">
        <v>9</v>
      </c>
      <c r="M11" s="15"/>
    </row>
    <row r="12" ht="33" customHeight="1" spans="1:13">
      <c r="A12" s="4">
        <v>10</v>
      </c>
      <c r="B12" s="5" t="s">
        <v>153</v>
      </c>
      <c r="C12" s="6" t="s">
        <v>154</v>
      </c>
      <c r="D12" s="5" t="s">
        <v>15</v>
      </c>
      <c r="E12" s="7" t="s">
        <v>136</v>
      </c>
      <c r="F12" s="7">
        <v>301</v>
      </c>
      <c r="G12" s="7">
        <v>4</v>
      </c>
      <c r="H12" s="8">
        <v>71.2</v>
      </c>
      <c r="I12" s="8">
        <v>77.24</v>
      </c>
      <c r="J12" s="8">
        <v>70</v>
      </c>
      <c r="K12" s="9">
        <f t="shared" si="0"/>
        <v>74.824</v>
      </c>
      <c r="L12" s="5">
        <v>10</v>
      </c>
      <c r="M12" s="15"/>
    </row>
    <row r="13" ht="33" customHeight="1" spans="1:13">
      <c r="A13" s="4">
        <v>11</v>
      </c>
      <c r="B13" s="5" t="s">
        <v>155</v>
      </c>
      <c r="C13" s="5" t="s">
        <v>156</v>
      </c>
      <c r="D13" s="5" t="s">
        <v>15</v>
      </c>
      <c r="E13" s="7" t="s">
        <v>136</v>
      </c>
      <c r="F13" s="7">
        <v>301</v>
      </c>
      <c r="G13" s="7">
        <v>4</v>
      </c>
      <c r="H13" s="8">
        <v>70.45</v>
      </c>
      <c r="I13" s="8">
        <v>76.04</v>
      </c>
      <c r="J13" s="8">
        <v>70</v>
      </c>
      <c r="K13" s="9">
        <f t="shared" si="0"/>
        <v>73.804</v>
      </c>
      <c r="L13" s="5">
        <v>11</v>
      </c>
      <c r="M13" s="15"/>
    </row>
    <row r="14" ht="33" customHeight="1" spans="1:13">
      <c r="A14" s="18">
        <v>12</v>
      </c>
      <c r="B14" s="6" t="s">
        <v>157</v>
      </c>
      <c r="C14" s="6" t="s">
        <v>158</v>
      </c>
      <c r="D14" s="6" t="s">
        <v>15</v>
      </c>
      <c r="E14" s="7" t="s">
        <v>136</v>
      </c>
      <c r="F14" s="7">
        <v>301</v>
      </c>
      <c r="G14" s="7">
        <v>4</v>
      </c>
      <c r="H14" s="9">
        <v>77.6</v>
      </c>
      <c r="I14" s="9" t="s">
        <v>62</v>
      </c>
      <c r="J14" s="9">
        <v>70</v>
      </c>
      <c r="K14" s="9">
        <f>H14*0.4</f>
        <v>31.04</v>
      </c>
      <c r="L14" s="6">
        <v>12</v>
      </c>
      <c r="M14" s="16"/>
    </row>
    <row r="23" ht="33" customHeight="1"/>
    <row r="24" ht="33" customHeight="1"/>
    <row r="25" ht="33" customHeight="1"/>
    <row r="26" ht="33" customHeight="1"/>
    <row r="27" ht="33" customHeight="1"/>
  </sheetData>
  <sortState ref="A3:N27">
    <sortCondition ref="K3" descending="1"/>
  </sortState>
  <mergeCells count="1">
    <mergeCell ref="A1:M1"/>
  </mergeCells>
  <pageMargins left="0.751388888888889" right="0.751388888888889" top="0.354166666666667" bottom="0.275" header="0.5" footer="0.196527777777778"/>
  <pageSetup paperSize="9" scale="7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
  <sheetViews>
    <sheetView workbookViewId="0">
      <selection activeCell="D2" sqref="D$1:D$1048576"/>
    </sheetView>
  </sheetViews>
  <sheetFormatPr defaultColWidth="9" defaultRowHeight="13.5"/>
  <cols>
    <col min="1" max="1" width="3.75" style="17" customWidth="1"/>
    <col min="2" max="2" width="15.125" customWidth="1"/>
    <col min="3" max="3" width="8.625" customWidth="1"/>
    <col min="4" max="4" width="26" customWidth="1"/>
    <col min="5" max="7" width="9" customWidth="1"/>
    <col min="8" max="8" width="9.125" customWidth="1"/>
    <col min="9" max="12" width="9.625" customWidth="1"/>
    <col min="13" max="13" width="17.625" customWidth="1"/>
  </cols>
  <sheetData>
    <row r="1" ht="55" customHeight="1" spans="1:13">
      <c r="A1" s="1" t="s">
        <v>0</v>
      </c>
      <c r="B1" s="1"/>
      <c r="C1" s="1"/>
      <c r="D1" s="1"/>
      <c r="E1" s="1"/>
      <c r="F1" s="1"/>
      <c r="G1" s="1"/>
      <c r="H1" s="1"/>
      <c r="I1" s="1"/>
      <c r="J1" s="1"/>
      <c r="K1" s="1"/>
      <c r="L1" s="1"/>
      <c r="M1" s="1"/>
    </row>
    <row r="2"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159</v>
      </c>
      <c r="C3" s="6" t="s">
        <v>160</v>
      </c>
      <c r="D3" s="5" t="s">
        <v>15</v>
      </c>
      <c r="E3" s="7" t="s">
        <v>161</v>
      </c>
      <c r="F3" s="7">
        <v>302</v>
      </c>
      <c r="G3" s="7">
        <v>4</v>
      </c>
      <c r="H3" s="8">
        <v>81.15</v>
      </c>
      <c r="I3" s="8">
        <v>82.24</v>
      </c>
      <c r="J3" s="8">
        <v>70</v>
      </c>
      <c r="K3" s="8">
        <f t="shared" ref="K3:K14" si="0">H3*0.4+I3*0.6</f>
        <v>81.804</v>
      </c>
      <c r="L3" s="5">
        <v>1</v>
      </c>
      <c r="M3" s="15" t="s">
        <v>17</v>
      </c>
    </row>
    <row r="4" ht="33" customHeight="1" spans="1:13">
      <c r="A4" s="4">
        <v>2</v>
      </c>
      <c r="B4" s="5" t="s">
        <v>162</v>
      </c>
      <c r="C4" s="6" t="s">
        <v>163</v>
      </c>
      <c r="D4" s="5" t="s">
        <v>15</v>
      </c>
      <c r="E4" s="7" t="s">
        <v>161</v>
      </c>
      <c r="F4" s="7">
        <v>302</v>
      </c>
      <c r="G4" s="7">
        <v>4</v>
      </c>
      <c r="H4" s="8">
        <v>85.15</v>
      </c>
      <c r="I4" s="8">
        <v>79.24</v>
      </c>
      <c r="J4" s="8">
        <v>70</v>
      </c>
      <c r="K4" s="8">
        <f t="shared" si="0"/>
        <v>81.604</v>
      </c>
      <c r="L4" s="5">
        <v>2</v>
      </c>
      <c r="M4" s="15" t="s">
        <v>17</v>
      </c>
    </row>
    <row r="5" ht="33" customHeight="1" spans="1:13">
      <c r="A5" s="4">
        <v>3</v>
      </c>
      <c r="B5" s="5" t="s">
        <v>164</v>
      </c>
      <c r="C5" s="6" t="s">
        <v>165</v>
      </c>
      <c r="D5" s="5" t="s">
        <v>15</v>
      </c>
      <c r="E5" s="7" t="s">
        <v>161</v>
      </c>
      <c r="F5" s="7">
        <v>302</v>
      </c>
      <c r="G5" s="7">
        <v>4</v>
      </c>
      <c r="H5" s="8">
        <v>85.5</v>
      </c>
      <c r="I5" s="8">
        <v>78.86</v>
      </c>
      <c r="J5" s="8">
        <v>70</v>
      </c>
      <c r="K5" s="8">
        <f t="shared" si="0"/>
        <v>81.516</v>
      </c>
      <c r="L5" s="5">
        <v>3</v>
      </c>
      <c r="M5" s="15" t="s">
        <v>17</v>
      </c>
    </row>
    <row r="6" ht="33" customHeight="1" spans="1:13">
      <c r="A6" s="4">
        <v>4</v>
      </c>
      <c r="B6" s="5" t="s">
        <v>166</v>
      </c>
      <c r="C6" s="6" t="s">
        <v>167</v>
      </c>
      <c r="D6" s="5" t="s">
        <v>15</v>
      </c>
      <c r="E6" s="7" t="s">
        <v>161</v>
      </c>
      <c r="F6" s="7">
        <v>302</v>
      </c>
      <c r="G6" s="7">
        <v>4</v>
      </c>
      <c r="H6" s="8">
        <v>83.35</v>
      </c>
      <c r="I6" s="8">
        <v>79.08</v>
      </c>
      <c r="J6" s="8">
        <v>70</v>
      </c>
      <c r="K6" s="8">
        <f t="shared" si="0"/>
        <v>80.788</v>
      </c>
      <c r="L6" s="5">
        <v>4</v>
      </c>
      <c r="M6" s="15" t="s">
        <v>17</v>
      </c>
    </row>
    <row r="7" ht="33" customHeight="1" spans="1:13">
      <c r="A7" s="4">
        <v>5</v>
      </c>
      <c r="B7" s="5" t="s">
        <v>168</v>
      </c>
      <c r="C7" s="6" t="s">
        <v>169</v>
      </c>
      <c r="D7" s="5" t="s">
        <v>15</v>
      </c>
      <c r="E7" s="7" t="s">
        <v>161</v>
      </c>
      <c r="F7" s="7">
        <v>302</v>
      </c>
      <c r="G7" s="7">
        <v>4</v>
      </c>
      <c r="H7" s="8">
        <v>80.7</v>
      </c>
      <c r="I7" s="8">
        <v>80.62</v>
      </c>
      <c r="J7" s="8">
        <v>70</v>
      </c>
      <c r="K7" s="8">
        <f t="shared" si="0"/>
        <v>80.652</v>
      </c>
      <c r="L7" s="5">
        <v>5</v>
      </c>
      <c r="M7" s="15"/>
    </row>
    <row r="8" ht="33" customHeight="1" spans="1:13">
      <c r="A8" s="4">
        <v>6</v>
      </c>
      <c r="B8" s="5" t="s">
        <v>170</v>
      </c>
      <c r="C8" s="6" t="s">
        <v>171</v>
      </c>
      <c r="D8" s="5" t="s">
        <v>15</v>
      </c>
      <c r="E8" s="7" t="s">
        <v>161</v>
      </c>
      <c r="F8" s="7">
        <v>302</v>
      </c>
      <c r="G8" s="7">
        <v>4</v>
      </c>
      <c r="H8" s="8">
        <v>82</v>
      </c>
      <c r="I8" s="8">
        <v>79.02</v>
      </c>
      <c r="J8" s="8">
        <v>70</v>
      </c>
      <c r="K8" s="8">
        <f t="shared" si="0"/>
        <v>80.212</v>
      </c>
      <c r="L8" s="5">
        <v>6</v>
      </c>
      <c r="M8" s="15"/>
    </row>
    <row r="9" ht="33" customHeight="1" spans="1:13">
      <c r="A9" s="4">
        <v>7</v>
      </c>
      <c r="B9" s="5" t="s">
        <v>172</v>
      </c>
      <c r="C9" s="6" t="s">
        <v>173</v>
      </c>
      <c r="D9" s="5" t="s">
        <v>15</v>
      </c>
      <c r="E9" s="7" t="s">
        <v>161</v>
      </c>
      <c r="F9" s="7">
        <v>302</v>
      </c>
      <c r="G9" s="7">
        <v>4</v>
      </c>
      <c r="H9" s="8">
        <v>81.45</v>
      </c>
      <c r="I9" s="8">
        <v>78.08</v>
      </c>
      <c r="J9" s="8">
        <v>70</v>
      </c>
      <c r="K9" s="8">
        <f t="shared" si="0"/>
        <v>79.428</v>
      </c>
      <c r="L9" s="5">
        <v>7</v>
      </c>
      <c r="M9" s="15"/>
    </row>
    <row r="10" ht="33" customHeight="1" spans="1:13">
      <c r="A10" s="4">
        <v>8</v>
      </c>
      <c r="B10" s="5" t="s">
        <v>174</v>
      </c>
      <c r="C10" s="6" t="s">
        <v>175</v>
      </c>
      <c r="D10" s="5" t="s">
        <v>15</v>
      </c>
      <c r="E10" s="7" t="s">
        <v>161</v>
      </c>
      <c r="F10" s="7">
        <v>302</v>
      </c>
      <c r="G10" s="7">
        <v>4</v>
      </c>
      <c r="H10" s="8">
        <v>83.3</v>
      </c>
      <c r="I10" s="8">
        <v>76.6</v>
      </c>
      <c r="J10" s="8">
        <v>70</v>
      </c>
      <c r="K10" s="8">
        <f t="shared" si="0"/>
        <v>79.28</v>
      </c>
      <c r="L10" s="5">
        <v>8</v>
      </c>
      <c r="M10" s="15"/>
    </row>
    <row r="11" ht="33" customHeight="1" spans="1:13">
      <c r="A11" s="4">
        <v>9</v>
      </c>
      <c r="B11" s="5" t="s">
        <v>176</v>
      </c>
      <c r="C11" s="6" t="s">
        <v>177</v>
      </c>
      <c r="D11" s="5" t="s">
        <v>15</v>
      </c>
      <c r="E11" s="7" t="s">
        <v>161</v>
      </c>
      <c r="F11" s="7">
        <v>302</v>
      </c>
      <c r="G11" s="7">
        <v>4</v>
      </c>
      <c r="H11" s="8">
        <v>82.55</v>
      </c>
      <c r="I11" s="8">
        <v>76.88</v>
      </c>
      <c r="J11" s="8">
        <v>70</v>
      </c>
      <c r="K11" s="8">
        <f t="shared" si="0"/>
        <v>79.148</v>
      </c>
      <c r="L11" s="5">
        <v>9</v>
      </c>
      <c r="M11" s="15"/>
    </row>
    <row r="12" ht="33" customHeight="1" spans="1:13">
      <c r="A12" s="4">
        <v>10</v>
      </c>
      <c r="B12" s="5" t="s">
        <v>178</v>
      </c>
      <c r="C12" s="6" t="s">
        <v>179</v>
      </c>
      <c r="D12" s="5" t="s">
        <v>15</v>
      </c>
      <c r="E12" s="7" t="s">
        <v>161</v>
      </c>
      <c r="F12" s="7">
        <v>302</v>
      </c>
      <c r="G12" s="7">
        <v>4</v>
      </c>
      <c r="H12" s="8">
        <v>80.95</v>
      </c>
      <c r="I12" s="8">
        <v>77.88</v>
      </c>
      <c r="J12" s="8">
        <v>70</v>
      </c>
      <c r="K12" s="8">
        <f t="shared" si="0"/>
        <v>79.108</v>
      </c>
      <c r="L12" s="5">
        <v>10</v>
      </c>
      <c r="M12" s="15"/>
    </row>
    <row r="13" ht="33" customHeight="1" spans="1:13">
      <c r="A13" s="4">
        <v>11</v>
      </c>
      <c r="B13" s="5" t="s">
        <v>180</v>
      </c>
      <c r="C13" s="6" t="s">
        <v>181</v>
      </c>
      <c r="D13" s="5" t="s">
        <v>15</v>
      </c>
      <c r="E13" s="7" t="s">
        <v>161</v>
      </c>
      <c r="F13" s="7">
        <v>302</v>
      </c>
      <c r="G13" s="7">
        <v>4</v>
      </c>
      <c r="H13" s="8">
        <v>79.8</v>
      </c>
      <c r="I13" s="8">
        <v>78.26</v>
      </c>
      <c r="J13" s="8">
        <v>70</v>
      </c>
      <c r="K13" s="8">
        <f t="shared" si="0"/>
        <v>78.876</v>
      </c>
      <c r="L13" s="5">
        <v>11</v>
      </c>
      <c r="M13" s="15"/>
    </row>
    <row r="14" ht="33" customHeight="1" spans="1:13">
      <c r="A14" s="4">
        <v>12</v>
      </c>
      <c r="B14" s="5" t="s">
        <v>182</v>
      </c>
      <c r="C14" s="6" t="s">
        <v>183</v>
      </c>
      <c r="D14" s="5" t="s">
        <v>15</v>
      </c>
      <c r="E14" s="7" t="s">
        <v>161</v>
      </c>
      <c r="F14" s="7">
        <v>302</v>
      </c>
      <c r="G14" s="7">
        <v>4</v>
      </c>
      <c r="H14" s="8">
        <v>80.4</v>
      </c>
      <c r="I14" s="8">
        <v>76.72</v>
      </c>
      <c r="J14" s="8">
        <v>70</v>
      </c>
      <c r="K14" s="8">
        <f t="shared" si="0"/>
        <v>78.192</v>
      </c>
      <c r="L14" s="5">
        <v>12</v>
      </c>
      <c r="M14" s="15"/>
    </row>
    <row r="15" ht="33" customHeight="1"/>
    <row r="16" ht="33" customHeight="1"/>
    <row r="17" ht="33" customHeight="1"/>
    <row r="25" ht="33" customHeight="1"/>
    <row r="26" ht="33" customHeight="1"/>
    <row r="27" ht="33" customHeight="1"/>
    <row r="28" ht="33" customHeight="1"/>
    <row r="29" ht="33" customHeight="1"/>
    <row r="30" ht="33" customHeight="1"/>
    <row r="31" ht="33" customHeight="1"/>
    <row r="32" ht="33" customHeight="1"/>
    <row r="33" ht="33" customHeight="1"/>
    <row r="34" ht="33" customHeight="1"/>
  </sheetData>
  <sortState ref="A3:N34">
    <sortCondition ref="K3" descending="1"/>
  </sortState>
  <mergeCells count="1">
    <mergeCell ref="A1:M1"/>
  </mergeCells>
  <pageMargins left="0.751388888888889" right="0.751388888888889" top="0.511805555555556" bottom="0.550694444444444" header="0.5" footer="0.5"/>
  <pageSetup paperSize="9" scale="8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workbookViewId="0">
      <selection activeCell="D2" sqref="D$1:D$1048576"/>
    </sheetView>
  </sheetViews>
  <sheetFormatPr defaultColWidth="9" defaultRowHeight="13.5"/>
  <cols>
    <col min="1" max="1" width="3.75" style="17" customWidth="1"/>
    <col min="2" max="2" width="15.125" customWidth="1"/>
    <col min="3" max="3" width="8.625" customWidth="1"/>
    <col min="4" max="4" width="26" customWidth="1"/>
    <col min="5" max="7" width="9" customWidth="1"/>
    <col min="8" max="8" width="9.75" customWidth="1"/>
    <col min="9" max="12" width="9.625" customWidth="1"/>
    <col min="13" max="13" width="17.625" customWidth="1"/>
  </cols>
  <sheetData>
    <row r="1" ht="55" customHeight="1" spans="1:13">
      <c r="A1" s="1" t="s">
        <v>0</v>
      </c>
      <c r="B1" s="1"/>
      <c r="C1" s="1"/>
      <c r="D1" s="1"/>
      <c r="E1" s="1"/>
      <c r="F1" s="1"/>
      <c r="G1" s="1"/>
      <c r="H1" s="1"/>
      <c r="I1" s="1"/>
      <c r="J1" s="1"/>
      <c r="K1" s="1"/>
      <c r="L1" s="1"/>
      <c r="M1" s="1"/>
    </row>
    <row r="2"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184</v>
      </c>
      <c r="C3" s="6" t="s">
        <v>185</v>
      </c>
      <c r="D3" s="5" t="s">
        <v>15</v>
      </c>
      <c r="E3" s="7" t="s">
        <v>186</v>
      </c>
      <c r="F3" s="7">
        <v>303</v>
      </c>
      <c r="G3" s="7">
        <v>2</v>
      </c>
      <c r="H3" s="8">
        <v>80.1</v>
      </c>
      <c r="I3" s="8">
        <v>84.4</v>
      </c>
      <c r="J3" s="8">
        <v>70</v>
      </c>
      <c r="K3" s="8">
        <f>H3*0.4+I3*0.6</f>
        <v>82.68</v>
      </c>
      <c r="L3" s="5">
        <v>1</v>
      </c>
      <c r="M3" s="15" t="s">
        <v>17</v>
      </c>
    </row>
    <row r="4" ht="33" customHeight="1" spans="1:13">
      <c r="A4" s="4">
        <v>2</v>
      </c>
      <c r="B4" s="5" t="s">
        <v>187</v>
      </c>
      <c r="C4" s="6" t="s">
        <v>188</v>
      </c>
      <c r="D4" s="5" t="s">
        <v>15</v>
      </c>
      <c r="E4" s="7" t="s">
        <v>186</v>
      </c>
      <c r="F4" s="7">
        <v>303</v>
      </c>
      <c r="G4" s="7">
        <v>2</v>
      </c>
      <c r="H4" s="8">
        <v>77.85</v>
      </c>
      <c r="I4" s="8">
        <v>85.66</v>
      </c>
      <c r="J4" s="8">
        <v>70</v>
      </c>
      <c r="K4" s="8">
        <f>H4*0.4+I4*0.6</f>
        <v>82.536</v>
      </c>
      <c r="L4" s="5">
        <v>2</v>
      </c>
      <c r="M4" s="15" t="s">
        <v>17</v>
      </c>
    </row>
    <row r="5" ht="33" customHeight="1" spans="1:13">
      <c r="A5" s="4">
        <v>3</v>
      </c>
      <c r="B5" s="5" t="s">
        <v>189</v>
      </c>
      <c r="C5" s="6" t="s">
        <v>190</v>
      </c>
      <c r="D5" s="5" t="s">
        <v>15</v>
      </c>
      <c r="E5" s="7" t="s">
        <v>186</v>
      </c>
      <c r="F5" s="7">
        <v>303</v>
      </c>
      <c r="G5" s="7">
        <v>2</v>
      </c>
      <c r="H5" s="8">
        <v>76.05</v>
      </c>
      <c r="I5" s="8">
        <v>86.52</v>
      </c>
      <c r="J5" s="8">
        <v>70</v>
      </c>
      <c r="K5" s="8">
        <f>H5*0.4+I5*0.6</f>
        <v>82.332</v>
      </c>
      <c r="L5" s="5">
        <v>3</v>
      </c>
      <c r="M5" s="15"/>
    </row>
    <row r="6" ht="33" customHeight="1" spans="1:13">
      <c r="A6" s="4">
        <v>4</v>
      </c>
      <c r="B6" s="5" t="s">
        <v>191</v>
      </c>
      <c r="C6" s="6" t="s">
        <v>192</v>
      </c>
      <c r="D6" s="5" t="s">
        <v>15</v>
      </c>
      <c r="E6" s="7" t="s">
        <v>186</v>
      </c>
      <c r="F6" s="7">
        <v>303</v>
      </c>
      <c r="G6" s="7">
        <v>2</v>
      </c>
      <c r="H6" s="8">
        <v>79.95</v>
      </c>
      <c r="I6" s="8">
        <v>83.3</v>
      </c>
      <c r="J6" s="8">
        <v>70</v>
      </c>
      <c r="K6" s="8">
        <f>H6*0.4+I6*0.6</f>
        <v>81.96</v>
      </c>
      <c r="L6" s="5">
        <v>4</v>
      </c>
      <c r="M6" s="15"/>
    </row>
    <row r="7" ht="33" customHeight="1" spans="1:13">
      <c r="A7" s="4">
        <v>5</v>
      </c>
      <c r="B7" s="5" t="s">
        <v>193</v>
      </c>
      <c r="C7" s="5" t="s">
        <v>194</v>
      </c>
      <c r="D7" s="5" t="s">
        <v>15</v>
      </c>
      <c r="E7" s="7" t="s">
        <v>186</v>
      </c>
      <c r="F7" s="7">
        <v>303</v>
      </c>
      <c r="G7" s="7">
        <v>2</v>
      </c>
      <c r="H7" s="8">
        <v>81.35</v>
      </c>
      <c r="I7" s="8">
        <v>78.52</v>
      </c>
      <c r="J7" s="8">
        <v>70</v>
      </c>
      <c r="K7" s="8">
        <f>H7*0.4+I7*0.6</f>
        <v>79.652</v>
      </c>
      <c r="L7" s="5">
        <v>5</v>
      </c>
      <c r="M7" s="15"/>
    </row>
    <row r="8" ht="33" customHeight="1" spans="1:13">
      <c r="A8" s="18">
        <v>6</v>
      </c>
      <c r="B8" s="6" t="s">
        <v>195</v>
      </c>
      <c r="C8" s="6" t="s">
        <v>196</v>
      </c>
      <c r="D8" s="6" t="s">
        <v>15</v>
      </c>
      <c r="E8" s="7" t="s">
        <v>186</v>
      </c>
      <c r="F8" s="7">
        <v>303</v>
      </c>
      <c r="G8" s="7">
        <v>2</v>
      </c>
      <c r="H8" s="9">
        <v>76</v>
      </c>
      <c r="I8" s="9" t="s">
        <v>62</v>
      </c>
      <c r="J8" s="9">
        <v>70</v>
      </c>
      <c r="K8" s="9">
        <f>H8*0.4</f>
        <v>30.4</v>
      </c>
      <c r="L8" s="6">
        <v>6</v>
      </c>
      <c r="M8" s="16"/>
    </row>
    <row r="17" ht="33" customHeight="1"/>
    <row r="18" ht="33" customHeight="1"/>
    <row r="19" ht="33" customHeight="1"/>
    <row r="20" ht="33" customHeight="1"/>
  </sheetData>
  <sortState ref="A3:N20">
    <sortCondition ref="K3" descending="1"/>
  </sortState>
  <mergeCells count="1">
    <mergeCell ref="A1:M1"/>
  </mergeCells>
  <pageMargins left="0.751388888888889" right="0.751388888888889" top="0.550694444444444" bottom="0.472222222222222" header="0.5" footer="0.5"/>
  <pageSetup paperSize="9" scale="7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workbookViewId="0">
      <selection activeCell="D2" sqref="D$1:D$1048576"/>
    </sheetView>
  </sheetViews>
  <sheetFormatPr defaultColWidth="9" defaultRowHeight="13.5"/>
  <cols>
    <col min="1" max="1" width="3.75" style="17" customWidth="1"/>
    <col min="2" max="2" width="15.125" customWidth="1"/>
    <col min="3" max="3" width="8.625" customWidth="1"/>
    <col min="4" max="4" width="26" customWidth="1"/>
    <col min="8" max="8" width="12.875" customWidth="1"/>
    <col min="9" max="10" width="9.625" customWidth="1"/>
    <col min="11" max="11" width="9.625" style="19" customWidth="1"/>
    <col min="12" max="12" width="9.625" customWidth="1"/>
    <col min="13" max="13" width="17.625" customWidth="1"/>
  </cols>
  <sheetData>
    <row r="1" ht="55" customHeight="1" spans="1:13">
      <c r="A1" s="1" t="s">
        <v>0</v>
      </c>
      <c r="B1" s="1"/>
      <c r="C1" s="1"/>
      <c r="D1" s="1"/>
      <c r="E1" s="1"/>
      <c r="F1" s="1"/>
      <c r="G1" s="1"/>
      <c r="H1" s="1"/>
      <c r="I1" s="1"/>
      <c r="J1" s="1"/>
      <c r="K1" s="20"/>
      <c r="L1" s="1"/>
      <c r="M1" s="1"/>
    </row>
    <row r="2" ht="58" customHeight="1" spans="1:13">
      <c r="A2" s="2" t="s">
        <v>1</v>
      </c>
      <c r="B2" s="2" t="s">
        <v>2</v>
      </c>
      <c r="C2" s="2" t="s">
        <v>3</v>
      </c>
      <c r="D2" s="2" t="s">
        <v>4</v>
      </c>
      <c r="E2" s="2" t="s">
        <v>5</v>
      </c>
      <c r="F2" s="2" t="s">
        <v>6</v>
      </c>
      <c r="G2" s="3" t="s">
        <v>65</v>
      </c>
      <c r="H2" s="2" t="s">
        <v>7</v>
      </c>
      <c r="I2" s="2" t="s">
        <v>8</v>
      </c>
      <c r="J2" s="2" t="s">
        <v>9</v>
      </c>
      <c r="K2" s="21" t="s">
        <v>10</v>
      </c>
      <c r="L2" s="13" t="s">
        <v>11</v>
      </c>
      <c r="M2" s="14" t="s">
        <v>12</v>
      </c>
    </row>
    <row r="3" ht="33" customHeight="1" spans="1:13">
      <c r="A3" s="4">
        <v>1</v>
      </c>
      <c r="B3" s="5" t="s">
        <v>197</v>
      </c>
      <c r="C3" s="5" t="s">
        <v>198</v>
      </c>
      <c r="D3" s="5" t="s">
        <v>15</v>
      </c>
      <c r="E3" s="7" t="s">
        <v>199</v>
      </c>
      <c r="F3" s="7">
        <v>304</v>
      </c>
      <c r="G3" s="7">
        <v>1</v>
      </c>
      <c r="H3" s="5" t="s">
        <v>200</v>
      </c>
      <c r="I3" s="5">
        <v>83.08</v>
      </c>
      <c r="J3" s="8">
        <v>70</v>
      </c>
      <c r="K3" s="9">
        <f>H3*0.4+I3*0.6</f>
        <v>80.048</v>
      </c>
      <c r="L3" s="5">
        <v>1</v>
      </c>
      <c r="M3" s="15" t="s">
        <v>17</v>
      </c>
    </row>
    <row r="4" ht="33" customHeight="1" spans="1:13">
      <c r="A4" s="4">
        <v>2</v>
      </c>
      <c r="B4" s="5" t="s">
        <v>201</v>
      </c>
      <c r="C4" s="5" t="s">
        <v>202</v>
      </c>
      <c r="D4" s="5" t="s">
        <v>15</v>
      </c>
      <c r="E4" s="7" t="s">
        <v>199</v>
      </c>
      <c r="F4" s="7">
        <v>304</v>
      </c>
      <c r="G4" s="7">
        <v>1</v>
      </c>
      <c r="H4" s="5" t="s">
        <v>203</v>
      </c>
      <c r="I4" s="5">
        <v>79.16</v>
      </c>
      <c r="J4" s="8">
        <v>70</v>
      </c>
      <c r="K4" s="9">
        <f>H4*0.4+I4*0.6</f>
        <v>76.696</v>
      </c>
      <c r="L4" s="5">
        <v>2</v>
      </c>
      <c r="M4" s="15"/>
    </row>
    <row r="5" ht="33" customHeight="1" spans="1:13">
      <c r="A5" s="18">
        <v>3</v>
      </c>
      <c r="B5" s="6" t="s">
        <v>204</v>
      </c>
      <c r="C5" s="6" t="s">
        <v>205</v>
      </c>
      <c r="D5" s="6" t="s">
        <v>15</v>
      </c>
      <c r="E5" s="7" t="s">
        <v>199</v>
      </c>
      <c r="F5" s="7">
        <v>304</v>
      </c>
      <c r="G5" s="7">
        <v>1</v>
      </c>
      <c r="H5" s="6" t="s">
        <v>206</v>
      </c>
      <c r="I5" s="9" t="s">
        <v>62</v>
      </c>
      <c r="J5" s="9">
        <v>70</v>
      </c>
      <c r="K5" s="9">
        <f>H5*0.4</f>
        <v>31.58</v>
      </c>
      <c r="L5" s="6">
        <v>3</v>
      </c>
      <c r="M5" s="16"/>
    </row>
    <row r="6" ht="33" customHeight="1"/>
    <row r="7" ht="33" customHeight="1"/>
    <row r="8" ht="33" customHeight="1"/>
    <row r="9" ht="33" customHeight="1"/>
    <row r="10" ht="33" customHeight="1"/>
  </sheetData>
  <sortState ref="A3:N10">
    <sortCondition ref="K3" descending="1"/>
  </sortState>
  <mergeCells count="1">
    <mergeCell ref="A1:M1"/>
  </mergeCells>
  <pageMargins left="0.75" right="0.75" top="1" bottom="1" header="0.5" footer="0.5"/>
  <pageSetup paperSize="9" scale="78"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workbookViewId="0">
      <selection activeCell="D2" sqref="D$1:D$1048576"/>
    </sheetView>
  </sheetViews>
  <sheetFormatPr defaultColWidth="9" defaultRowHeight="13.5"/>
  <cols>
    <col min="1" max="1" width="3.75" style="17" customWidth="1"/>
    <col min="2" max="2" width="15.125" customWidth="1"/>
    <col min="3" max="3" width="8.625" customWidth="1"/>
    <col min="4" max="4" width="26" customWidth="1"/>
    <col min="8" max="8" width="9.75" customWidth="1"/>
    <col min="9"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207</v>
      </c>
      <c r="C3" s="5" t="s">
        <v>208</v>
      </c>
      <c r="D3" s="5" t="s">
        <v>15</v>
      </c>
      <c r="E3" s="7" t="s">
        <v>209</v>
      </c>
      <c r="F3" s="7">
        <v>305</v>
      </c>
      <c r="G3" s="7">
        <v>2</v>
      </c>
      <c r="H3" s="8">
        <v>80</v>
      </c>
      <c r="I3" s="8">
        <v>83.44</v>
      </c>
      <c r="J3" s="8">
        <v>70</v>
      </c>
      <c r="K3" s="8">
        <f t="shared" ref="K3:K8" si="0">H3*0.4+I3*0.6</f>
        <v>82.064</v>
      </c>
      <c r="L3" s="5">
        <v>1</v>
      </c>
      <c r="M3" s="15" t="s">
        <v>17</v>
      </c>
    </row>
    <row r="4" customFormat="1" ht="33" customHeight="1" spans="1:13">
      <c r="A4" s="4">
        <v>2</v>
      </c>
      <c r="B4" s="5" t="s">
        <v>210</v>
      </c>
      <c r="C4" s="6" t="s">
        <v>211</v>
      </c>
      <c r="D4" s="5" t="s">
        <v>15</v>
      </c>
      <c r="E4" s="7" t="s">
        <v>209</v>
      </c>
      <c r="F4" s="7">
        <v>305</v>
      </c>
      <c r="G4" s="7">
        <v>2</v>
      </c>
      <c r="H4" s="8">
        <v>72.75</v>
      </c>
      <c r="I4" s="8">
        <v>84.4</v>
      </c>
      <c r="J4" s="8">
        <v>70</v>
      </c>
      <c r="K4" s="8">
        <f t="shared" si="0"/>
        <v>79.74</v>
      </c>
      <c r="L4" s="5">
        <v>2</v>
      </c>
      <c r="M4" s="15" t="s">
        <v>17</v>
      </c>
    </row>
    <row r="5" customFormat="1" ht="33" customHeight="1" spans="1:13">
      <c r="A5" s="4">
        <v>3</v>
      </c>
      <c r="B5" s="5" t="s">
        <v>212</v>
      </c>
      <c r="C5" s="6" t="s">
        <v>213</v>
      </c>
      <c r="D5" s="5" t="s">
        <v>15</v>
      </c>
      <c r="E5" s="7" t="s">
        <v>209</v>
      </c>
      <c r="F5" s="7">
        <v>305</v>
      </c>
      <c r="G5" s="7">
        <v>2</v>
      </c>
      <c r="H5" s="8">
        <v>74.6</v>
      </c>
      <c r="I5" s="8">
        <v>81.08</v>
      </c>
      <c r="J5" s="8">
        <v>70</v>
      </c>
      <c r="K5" s="8">
        <f t="shared" si="0"/>
        <v>78.488</v>
      </c>
      <c r="L5" s="5">
        <v>3</v>
      </c>
      <c r="M5" s="15"/>
    </row>
    <row r="6" ht="33" customHeight="1" spans="1:13">
      <c r="A6" s="4">
        <v>4</v>
      </c>
      <c r="B6" s="5" t="s">
        <v>214</v>
      </c>
      <c r="C6" s="6" t="s">
        <v>215</v>
      </c>
      <c r="D6" s="5" t="s">
        <v>15</v>
      </c>
      <c r="E6" s="7" t="s">
        <v>209</v>
      </c>
      <c r="F6" s="7">
        <v>305</v>
      </c>
      <c r="G6" s="7">
        <v>2</v>
      </c>
      <c r="H6" s="8">
        <v>71.35</v>
      </c>
      <c r="I6" s="8">
        <v>83.06</v>
      </c>
      <c r="J6" s="8">
        <v>70</v>
      </c>
      <c r="K6" s="8">
        <f t="shared" si="0"/>
        <v>78.376</v>
      </c>
      <c r="L6" s="5">
        <v>4</v>
      </c>
      <c r="M6" s="15"/>
    </row>
    <row r="7" ht="33" customHeight="1" spans="1:13">
      <c r="A7" s="4">
        <v>5</v>
      </c>
      <c r="B7" s="5" t="s">
        <v>216</v>
      </c>
      <c r="C7" s="6" t="s">
        <v>217</v>
      </c>
      <c r="D7" s="5" t="s">
        <v>15</v>
      </c>
      <c r="E7" s="7" t="s">
        <v>209</v>
      </c>
      <c r="F7" s="7">
        <v>305</v>
      </c>
      <c r="G7" s="7">
        <v>2</v>
      </c>
      <c r="H7" s="8">
        <v>72.65</v>
      </c>
      <c r="I7" s="8">
        <v>81.74</v>
      </c>
      <c r="J7" s="8">
        <v>70</v>
      </c>
      <c r="K7" s="8">
        <f t="shared" si="0"/>
        <v>78.104</v>
      </c>
      <c r="L7" s="5">
        <v>5</v>
      </c>
      <c r="M7" s="15"/>
    </row>
    <row r="8" ht="33" customHeight="1" spans="1:13">
      <c r="A8" s="4">
        <v>6</v>
      </c>
      <c r="B8" s="5" t="s">
        <v>218</v>
      </c>
      <c r="C8" s="5" t="s">
        <v>219</v>
      </c>
      <c r="D8" s="5" t="s">
        <v>15</v>
      </c>
      <c r="E8" s="7" t="s">
        <v>209</v>
      </c>
      <c r="F8" s="7">
        <v>305</v>
      </c>
      <c r="G8" s="7">
        <v>2</v>
      </c>
      <c r="H8" s="8">
        <v>69.1</v>
      </c>
      <c r="I8" s="8">
        <v>81.22</v>
      </c>
      <c r="J8" s="8">
        <v>70</v>
      </c>
      <c r="K8" s="8">
        <f t="shared" si="0"/>
        <v>76.372</v>
      </c>
      <c r="L8" s="5">
        <v>6</v>
      </c>
      <c r="M8" s="15"/>
    </row>
    <row r="9" ht="33" customHeight="1"/>
  </sheetData>
  <sortState ref="A3:N9">
    <sortCondition ref="K3" descending="1"/>
  </sortState>
  <mergeCells count="1">
    <mergeCell ref="A1:M1"/>
  </mergeCells>
  <pageMargins left="0.75" right="0.75" top="1" bottom="1" header="0.5" footer="0.5"/>
  <pageSetup paperSize="9" scale="7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
  <sheetViews>
    <sheetView workbookViewId="0">
      <selection activeCell="D2" sqref="D$1:D$1048576"/>
    </sheetView>
  </sheetViews>
  <sheetFormatPr defaultColWidth="9" defaultRowHeight="13.5" outlineLevelRow="5"/>
  <cols>
    <col min="1" max="1" width="3.75" style="17" customWidth="1"/>
    <col min="2" max="2" width="15.125" customWidth="1"/>
    <col min="3" max="3" width="8.625" customWidth="1"/>
    <col min="4" max="4" width="26" customWidth="1"/>
    <col min="8" max="8" width="10" customWidth="1"/>
    <col min="9" max="12" width="9.625" customWidth="1"/>
    <col min="13" max="13" width="17.625" customWidth="1"/>
  </cols>
  <sheetData>
    <row r="1" customFormat="1" ht="55" customHeight="1" spans="1:13">
      <c r="A1" s="1" t="s">
        <v>0</v>
      </c>
      <c r="B1" s="1"/>
      <c r="C1" s="1"/>
      <c r="D1" s="1"/>
      <c r="E1" s="1"/>
      <c r="F1" s="1"/>
      <c r="G1" s="1"/>
      <c r="H1" s="1"/>
      <c r="I1" s="1"/>
      <c r="J1" s="1"/>
      <c r="K1" s="1"/>
      <c r="L1" s="1"/>
      <c r="M1" s="1"/>
    </row>
    <row r="2" customFormat="1" ht="58" customHeight="1" spans="1:13">
      <c r="A2" s="2" t="s">
        <v>1</v>
      </c>
      <c r="B2" s="2" t="s">
        <v>2</v>
      </c>
      <c r="C2" s="2" t="s">
        <v>3</v>
      </c>
      <c r="D2" s="2" t="s">
        <v>4</v>
      </c>
      <c r="E2" s="2" t="s">
        <v>5</v>
      </c>
      <c r="F2" s="2" t="s">
        <v>6</v>
      </c>
      <c r="G2" s="3" t="s">
        <v>65</v>
      </c>
      <c r="H2" s="2" t="s">
        <v>7</v>
      </c>
      <c r="I2" s="2" t="s">
        <v>8</v>
      </c>
      <c r="J2" s="2" t="s">
        <v>9</v>
      </c>
      <c r="K2" s="12" t="s">
        <v>10</v>
      </c>
      <c r="L2" s="13" t="s">
        <v>11</v>
      </c>
      <c r="M2" s="14" t="s">
        <v>12</v>
      </c>
    </row>
    <row r="3" ht="33" customHeight="1" spans="1:13">
      <c r="A3" s="4">
        <v>1</v>
      </c>
      <c r="B3" s="5" t="s">
        <v>220</v>
      </c>
      <c r="C3" s="6" t="s">
        <v>221</v>
      </c>
      <c r="D3" s="5" t="s">
        <v>15</v>
      </c>
      <c r="E3" s="7" t="s">
        <v>222</v>
      </c>
      <c r="F3" s="7">
        <v>306</v>
      </c>
      <c r="G3" s="7">
        <v>1</v>
      </c>
      <c r="H3" s="8">
        <v>84.8</v>
      </c>
      <c r="I3" s="8">
        <v>83.38</v>
      </c>
      <c r="J3" s="8">
        <v>70</v>
      </c>
      <c r="K3" s="8">
        <f>H3*0.4+I3*0.6</f>
        <v>83.948</v>
      </c>
      <c r="L3" s="5">
        <v>1</v>
      </c>
      <c r="M3" s="15" t="s">
        <v>17</v>
      </c>
    </row>
    <row r="4" customFormat="1" ht="33" customHeight="1" spans="1:13">
      <c r="A4" s="4">
        <v>2</v>
      </c>
      <c r="B4" s="5" t="s">
        <v>223</v>
      </c>
      <c r="C4" s="5" t="s">
        <v>224</v>
      </c>
      <c r="D4" s="5" t="s">
        <v>15</v>
      </c>
      <c r="E4" s="7" t="s">
        <v>222</v>
      </c>
      <c r="F4" s="7">
        <v>306</v>
      </c>
      <c r="G4" s="7">
        <v>1</v>
      </c>
      <c r="H4" s="8">
        <v>76.85</v>
      </c>
      <c r="I4" s="8">
        <v>85.1</v>
      </c>
      <c r="J4" s="8">
        <v>70</v>
      </c>
      <c r="K4" s="8">
        <f>H4*0.4+I4*0.6</f>
        <v>81.8</v>
      </c>
      <c r="L4" s="5">
        <v>2</v>
      </c>
      <c r="M4" s="15"/>
    </row>
    <row r="5" customFormat="1" ht="33" customHeight="1" spans="1:13">
      <c r="A5" s="4">
        <v>3</v>
      </c>
      <c r="B5" s="5" t="s">
        <v>225</v>
      </c>
      <c r="C5" s="5" t="s">
        <v>226</v>
      </c>
      <c r="D5" s="5" t="s">
        <v>15</v>
      </c>
      <c r="E5" s="7" t="s">
        <v>222</v>
      </c>
      <c r="F5" s="7">
        <v>306</v>
      </c>
      <c r="G5" s="7">
        <v>1</v>
      </c>
      <c r="H5" s="8">
        <v>75.3</v>
      </c>
      <c r="I5" s="8">
        <v>78.32</v>
      </c>
      <c r="J5" s="8">
        <v>70</v>
      </c>
      <c r="K5" s="8">
        <f>H5*0.4+I5*0.6</f>
        <v>77.112</v>
      </c>
      <c r="L5" s="5">
        <v>3</v>
      </c>
      <c r="M5" s="15"/>
    </row>
    <row r="6" ht="33" customHeight="1"/>
  </sheetData>
  <mergeCells count="1">
    <mergeCell ref="A1:M1"/>
  </mergeCells>
  <pageMargins left="0.75" right="0.75"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小学语文</vt:lpstr>
      <vt:lpstr>小学数学</vt:lpstr>
      <vt:lpstr>小学体育</vt:lpstr>
      <vt:lpstr>初中语文</vt:lpstr>
      <vt:lpstr>初中数学</vt:lpstr>
      <vt:lpstr>初中英语</vt:lpstr>
      <vt:lpstr>初中道法</vt:lpstr>
      <vt:lpstr>初中历史</vt:lpstr>
      <vt:lpstr>初中地理</vt:lpstr>
      <vt:lpstr>初中物理</vt:lpstr>
      <vt:lpstr>初中化学</vt:lpstr>
      <vt:lpstr>初中体育</vt:lpstr>
      <vt:lpstr>初中心理健康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金星月湖</cp:lastModifiedBy>
  <dcterms:created xsi:type="dcterms:W3CDTF">2024-05-30T06:10:00Z</dcterms:created>
  <dcterms:modified xsi:type="dcterms:W3CDTF">2024-07-23T01:34:19Z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74E41BEA79A24CCEAB75ADD45035778E_11</vt:lpwstr>
  </property>
  <property fmtid="{D5CDD505-2E9C-101B-9397-08002B2CF9AE}" pid="3" name="KSOProductBuildVer">
    <vt:lpwstr>2052-12.1.0.17147</vt:lpwstr>
  </property>
</Properties>
</file>