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externalReferences>
    <externalReference r:id="rId3"/>
  </externalReferences>
  <definedNames>
    <definedName name="_xlnm._FilterDatabase" localSheetId="0" hidden="1">Sheet1!$A$1:$J$152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<sst xmlns="http://schemas.openxmlformats.org/spreadsheetml/2006/main" count="530" uniqueCount="215">
  <si>
    <t>2024年公开招聘人员试讲、面试环节成绩及综合成绩公示</t>
  </si>
  <si>
    <t>序号</t>
  </si>
  <si>
    <t>岗位
代码</t>
  </si>
  <si>
    <t>岗位名称</t>
  </si>
  <si>
    <t>部门</t>
  </si>
  <si>
    <t>姓名</t>
  </si>
  <si>
    <t>技能测试成绩（A16-A20、B4）</t>
  </si>
  <si>
    <t>笔试成绩</t>
  </si>
  <si>
    <t>技能测试成绩
（C1、C2）</t>
  </si>
  <si>
    <t>试讲/面试成绩</t>
  </si>
  <si>
    <t>综合成绩</t>
  </si>
  <si>
    <t>A1</t>
  </si>
  <si>
    <t>专任教师</t>
  </si>
  <si>
    <t>马克思主义学院</t>
  </si>
  <si>
    <t>许玉玮</t>
  </si>
  <si>
    <t>/</t>
  </si>
  <si>
    <t>康珏</t>
  </si>
  <si>
    <t>刘莎</t>
  </si>
  <si>
    <t>孟欢</t>
  </si>
  <si>
    <t>凌丽萍</t>
  </si>
  <si>
    <t>胡小艳</t>
  </si>
  <si>
    <t>郝翔</t>
  </si>
  <si>
    <t>彭静</t>
  </si>
  <si>
    <t>欧阳颖</t>
  </si>
  <si>
    <t>谭诗涵</t>
  </si>
  <si>
    <t>刘昱婵</t>
  </si>
  <si>
    <t>周甜</t>
  </si>
  <si>
    <t>缺考</t>
  </si>
  <si>
    <t>A2</t>
  </si>
  <si>
    <t>法学院</t>
  </si>
  <si>
    <t>陈月姣</t>
  </si>
  <si>
    <t>A3</t>
  </si>
  <si>
    <t>文学院</t>
  </si>
  <si>
    <t>肖珊珊</t>
  </si>
  <si>
    <t>A4</t>
  </si>
  <si>
    <t>曾小芳</t>
  </si>
  <si>
    <t>刘敏</t>
  </si>
  <si>
    <t>邹海莹</t>
  </si>
  <si>
    <t>A5</t>
  </si>
  <si>
    <t>外国语学院</t>
  </si>
  <si>
    <t>曾姁</t>
  </si>
  <si>
    <t>程培裴</t>
  </si>
  <si>
    <t>冯颖</t>
  </si>
  <si>
    <t>A6</t>
  </si>
  <si>
    <t>商学院</t>
  </si>
  <si>
    <t>谢倩芝</t>
  </si>
  <si>
    <t>周浩</t>
  </si>
  <si>
    <t>龙苗</t>
  </si>
  <si>
    <t>蔡新霞</t>
  </si>
  <si>
    <t>陈柔</t>
  </si>
  <si>
    <t>刘泽宇</t>
  </si>
  <si>
    <t>A7</t>
  </si>
  <si>
    <t>教育学院</t>
  </si>
  <si>
    <t>刘佳俐</t>
  </si>
  <si>
    <t>谢园园</t>
  </si>
  <si>
    <t>刘星2823</t>
  </si>
  <si>
    <t>A8</t>
  </si>
  <si>
    <t>谢雪蝶</t>
  </si>
  <si>
    <t>熊含晗</t>
  </si>
  <si>
    <t>罗筱敏</t>
  </si>
  <si>
    <t>A9</t>
  </si>
  <si>
    <t>数学与金融学院</t>
  </si>
  <si>
    <t>胡志旺</t>
  </si>
  <si>
    <t>肖顺利</t>
  </si>
  <si>
    <t>李亚男</t>
  </si>
  <si>
    <t>弃权</t>
  </si>
  <si>
    <t>A10</t>
  </si>
  <si>
    <t>黄琳雅</t>
  </si>
  <si>
    <t>龚爱爱</t>
  </si>
  <si>
    <t>姚玉凡</t>
  </si>
  <si>
    <t>A11</t>
  </si>
  <si>
    <t>能源与机电工程学院</t>
  </si>
  <si>
    <t>谢迎峰</t>
  </si>
  <si>
    <t>朱优</t>
  </si>
  <si>
    <t>彭蔚枝</t>
  </si>
  <si>
    <t>A12</t>
  </si>
  <si>
    <t>信息学院</t>
  </si>
  <si>
    <t>谢家玉</t>
  </si>
  <si>
    <t>A13</t>
  </si>
  <si>
    <t>胡霞春</t>
  </si>
  <si>
    <t>王书豪</t>
  </si>
  <si>
    <t>张大鹏</t>
  </si>
  <si>
    <t>A14</t>
  </si>
  <si>
    <t>邱杰</t>
  </si>
  <si>
    <t>赵旭升</t>
  </si>
  <si>
    <t>任少轩</t>
  </si>
  <si>
    <t>A16</t>
  </si>
  <si>
    <t>音乐舞蹈学院</t>
  </si>
  <si>
    <t>刘皓心</t>
  </si>
  <si>
    <t>冀诗瑶</t>
  </si>
  <si>
    <t>黄钰</t>
  </si>
  <si>
    <t>A17</t>
  </si>
  <si>
    <t>美术与设计学院</t>
  </si>
  <si>
    <t>段洋明</t>
  </si>
  <si>
    <t>李丽娟</t>
  </si>
  <si>
    <t>王语泉</t>
  </si>
  <si>
    <t>A19</t>
  </si>
  <si>
    <t>段琦璐</t>
  </si>
  <si>
    <t>张芮嘉</t>
  </si>
  <si>
    <t>丁博</t>
  </si>
  <si>
    <t>A20</t>
  </si>
  <si>
    <t>体育学院</t>
  </si>
  <si>
    <t>杨萧</t>
  </si>
  <si>
    <t>B1</t>
  </si>
  <si>
    <t>专职辅导员</t>
  </si>
  <si>
    <t>学生工作处</t>
  </si>
  <si>
    <t>刘晗0004</t>
  </si>
  <si>
    <t>曾博</t>
  </si>
  <si>
    <t>郑海越</t>
  </si>
  <si>
    <t>戴秋慧</t>
  </si>
  <si>
    <t>章叶</t>
  </si>
  <si>
    <t>康晶飞</t>
  </si>
  <si>
    <t>彭蓉</t>
  </si>
  <si>
    <t>李瑞</t>
  </si>
  <si>
    <t>邓伊人</t>
  </si>
  <si>
    <t>张媚妮</t>
  </si>
  <si>
    <t>康昭钰</t>
  </si>
  <si>
    <t>李诗卉</t>
  </si>
  <si>
    <t>乔雪</t>
  </si>
  <si>
    <t>刘俊麟</t>
  </si>
  <si>
    <t>曾祎莹</t>
  </si>
  <si>
    <t>李满梅</t>
  </si>
  <si>
    <t>义莲</t>
  </si>
  <si>
    <t>王宇星</t>
  </si>
  <si>
    <t>李爽</t>
  </si>
  <si>
    <t>匡鸿媛</t>
  </si>
  <si>
    <t>齐伊婷</t>
  </si>
  <si>
    <t>袁芳</t>
  </si>
  <si>
    <t>李妮璟</t>
  </si>
  <si>
    <t>范全</t>
  </si>
  <si>
    <t>王秀玲</t>
  </si>
  <si>
    <t>张秦畅</t>
  </si>
  <si>
    <t>冯玲</t>
  </si>
  <si>
    <t>王诗媛</t>
  </si>
  <si>
    <t>刘琼</t>
  </si>
  <si>
    <t>B2</t>
  </si>
  <si>
    <t>彭杰</t>
  </si>
  <si>
    <t>宋学朝</t>
  </si>
  <si>
    <t>廖弘宇</t>
  </si>
  <si>
    <t>李星朋</t>
  </si>
  <si>
    <t>卿嘉阳</t>
  </si>
  <si>
    <t>谢治</t>
  </si>
  <si>
    <t>郭敬之</t>
  </si>
  <si>
    <t>陈忠</t>
  </si>
  <si>
    <t>代鑫龙</t>
  </si>
  <si>
    <t>姚俊源</t>
  </si>
  <si>
    <t>杨亲旺</t>
  </si>
  <si>
    <t>吴志伟</t>
  </si>
  <si>
    <t>罗鹏程</t>
  </si>
  <si>
    <t>王栋</t>
  </si>
  <si>
    <t>龚晶汉</t>
  </si>
  <si>
    <t>李腾</t>
  </si>
  <si>
    <t>刘新宇</t>
  </si>
  <si>
    <t>童龙</t>
  </si>
  <si>
    <t>童瑜</t>
  </si>
  <si>
    <t>唐君龙</t>
  </si>
  <si>
    <t>汤功鹏</t>
  </si>
  <si>
    <t>王泽乾</t>
  </si>
  <si>
    <t>谢钢</t>
  </si>
  <si>
    <t>李胥铮</t>
  </si>
  <si>
    <t>曾月松</t>
  </si>
  <si>
    <t>B3</t>
  </si>
  <si>
    <t>朱璐</t>
  </si>
  <si>
    <t>刘诗怡</t>
  </si>
  <si>
    <t>欧阳乐贞</t>
  </si>
  <si>
    <t>何书晴</t>
  </si>
  <si>
    <t>付玉江</t>
  </si>
  <si>
    <t>姚婧</t>
  </si>
  <si>
    <t>苏赛华</t>
  </si>
  <si>
    <t>霍辉英</t>
  </si>
  <si>
    <t>彭梦雨</t>
  </si>
  <si>
    <t>颜佩</t>
  </si>
  <si>
    <t>彭凡思</t>
  </si>
  <si>
    <t>梁鑫</t>
  </si>
  <si>
    <t>曹凯丽</t>
  </si>
  <si>
    <t>王彩虹</t>
  </si>
  <si>
    <t>李佶霖</t>
  </si>
  <si>
    <t>B4</t>
  </si>
  <si>
    <t>专职心理咨询、心理健康教育专任教师</t>
  </si>
  <si>
    <t>学生工作处、教育学院</t>
  </si>
  <si>
    <t>刘依雪</t>
  </si>
  <si>
    <t>王咸沣</t>
  </si>
  <si>
    <t>刘嘉颖1428</t>
  </si>
  <si>
    <t>聂飞</t>
  </si>
  <si>
    <t>孙颖</t>
  </si>
  <si>
    <t>徐灿</t>
  </si>
  <si>
    <t>曾琴</t>
  </si>
  <si>
    <t>刘正光</t>
  </si>
  <si>
    <t>C1</t>
  </si>
  <si>
    <t>预决算人员</t>
  </si>
  <si>
    <t>后勤基建处</t>
  </si>
  <si>
    <t>刘敏涵</t>
  </si>
  <si>
    <t>廖校</t>
  </si>
  <si>
    <t>苏晟</t>
  </si>
  <si>
    <t>C2</t>
  </si>
  <si>
    <t>会计</t>
  </si>
  <si>
    <t>计划财务处</t>
  </si>
  <si>
    <t>邓忠萍</t>
  </si>
  <si>
    <t>胡姣</t>
  </si>
  <si>
    <t>谢欣海</t>
  </si>
  <si>
    <t>D1</t>
  </si>
  <si>
    <t>文秘</t>
  </si>
  <si>
    <t>党政办公室</t>
  </si>
  <si>
    <t>肖紫玥</t>
  </si>
  <si>
    <t>朱睿</t>
  </si>
  <si>
    <t>罗赛</t>
  </si>
  <si>
    <t>D2</t>
  </si>
  <si>
    <t>管理人员</t>
  </si>
  <si>
    <t>机关教辅部门</t>
  </si>
  <si>
    <t>旷乐群</t>
  </si>
  <si>
    <t>贾兴</t>
  </si>
  <si>
    <t>刘星1860</t>
  </si>
  <si>
    <t>黄小辉</t>
  </si>
  <si>
    <t>曾瑶</t>
  </si>
  <si>
    <t>程若愚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</si>
</sst>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\Users\Downloads\&#38468;&#20214;&#65306;2024&#24180;&#20844;&#24320;&#25307;&#32856;A16-A20&#12289;B4&#23703;&#20301;&#32771;&#29983;&#25216;&#33021;&#27979;&#35797;&#25104;&#32489;&#21450;&#20837;&#22260;&#31508;&#35797;&#24773;&#20917;&#19968;&#352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3">
          <cell r="C3" t="str">
            <v>刘皓心</v>
          </cell>
          <cell r="D3">
            <v>93.33</v>
          </cell>
        </row>
        <row r="4">
          <cell r="C4" t="str">
            <v>冀诗瑶</v>
          </cell>
          <cell r="D4">
            <v>92.67</v>
          </cell>
        </row>
        <row r="5">
          <cell r="C5" t="str">
            <v>黄钰</v>
          </cell>
          <cell r="D5">
            <v>84</v>
          </cell>
        </row>
        <row r="6">
          <cell r="C6" t="str">
            <v>王语泉</v>
          </cell>
          <cell r="D6">
            <v>91</v>
          </cell>
        </row>
        <row r="7">
          <cell r="C7" t="str">
            <v>段洋明</v>
          </cell>
          <cell r="D7">
            <v>85</v>
          </cell>
        </row>
        <row r="8">
          <cell r="C8" t="str">
            <v>李丽娟</v>
          </cell>
          <cell r="D8">
            <v>81.67</v>
          </cell>
        </row>
        <row r="9">
          <cell r="C9" t="str">
            <v>李聪</v>
          </cell>
          <cell r="D9">
            <v>73.67</v>
          </cell>
        </row>
        <row r="10">
          <cell r="C10" t="str">
            <v>陈昱</v>
          </cell>
          <cell r="D10">
            <v>80</v>
          </cell>
        </row>
        <row r="11">
          <cell r="C11" t="str">
            <v>段琦璐</v>
          </cell>
          <cell r="D11">
            <v>90.33</v>
          </cell>
        </row>
        <row r="12">
          <cell r="C12" t="str">
            <v>张芮嘉</v>
          </cell>
          <cell r="D12">
            <v>83.33</v>
          </cell>
        </row>
        <row r="13">
          <cell r="C13" t="str">
            <v>丁博</v>
          </cell>
          <cell r="D13">
            <v>83.33</v>
          </cell>
        </row>
        <row r="14">
          <cell r="C14" t="str">
            <v>孔令嘉</v>
          </cell>
          <cell r="D14">
            <v>82.66</v>
          </cell>
        </row>
        <row r="15">
          <cell r="C15" t="str">
            <v>颜倩</v>
          </cell>
          <cell r="D15">
            <v>80.66</v>
          </cell>
        </row>
        <row r="16">
          <cell r="C16" t="str">
            <v>贺先余</v>
          </cell>
          <cell r="D16">
            <v>80.66</v>
          </cell>
        </row>
        <row r="17">
          <cell r="C17" t="str">
            <v>李蓉</v>
          </cell>
          <cell r="D17">
            <v>78.33</v>
          </cell>
        </row>
        <row r="18">
          <cell r="C18" t="str">
            <v>詹雲栋</v>
          </cell>
          <cell r="D18">
            <v>78.33</v>
          </cell>
        </row>
        <row r="19">
          <cell r="C19" t="str">
            <v>龙蓉</v>
          </cell>
          <cell r="D19">
            <v>78.33</v>
          </cell>
        </row>
        <row r="20">
          <cell r="C20" t="str">
            <v>彭超</v>
          </cell>
          <cell r="D20">
            <v>76</v>
          </cell>
        </row>
        <row r="21">
          <cell r="C21" t="str">
            <v>张德帅</v>
          </cell>
          <cell r="D21">
            <v>96.3</v>
          </cell>
        </row>
        <row r="22">
          <cell r="C22" t="str">
            <v>杨萧</v>
          </cell>
          <cell r="D22">
            <v>78.67</v>
          </cell>
        </row>
        <row r="23">
          <cell r="C23" t="str">
            <v>刘依雪</v>
          </cell>
          <cell r="D23">
            <v>91.17</v>
          </cell>
        </row>
        <row r="24">
          <cell r="C24" t="str">
            <v>聂飞</v>
          </cell>
          <cell r="D24">
            <v>90.17</v>
          </cell>
        </row>
        <row r="25">
          <cell r="C25" t="str">
            <v>刘嘉颖1428</v>
          </cell>
          <cell r="D25">
            <v>89.53</v>
          </cell>
        </row>
        <row r="26">
          <cell r="C26" t="str">
            <v>刘正光</v>
          </cell>
          <cell r="D26">
            <v>88.6</v>
          </cell>
        </row>
        <row r="27">
          <cell r="C27" t="str">
            <v>王咸沣</v>
          </cell>
          <cell r="D27">
            <v>88.33</v>
          </cell>
        </row>
        <row r="28">
          <cell r="C28" t="str">
            <v>徐灿</v>
          </cell>
          <cell r="D28">
            <v>87.93</v>
          </cell>
        </row>
        <row r="29">
          <cell r="C29" t="str">
            <v>曾琴</v>
          </cell>
          <cell r="D29">
            <v>87.33</v>
          </cell>
        </row>
        <row r="30">
          <cell r="C30" t="str">
            <v>孙颖</v>
          </cell>
          <cell r="D30">
            <v>85.83</v>
          </cell>
        </row>
        <row r="31">
          <cell r="C31" t="str">
            <v>柏煜鑫</v>
          </cell>
          <cell r="D31">
            <v>85.67</v>
          </cell>
        </row>
        <row r="32">
          <cell r="C32" t="str">
            <v>吴梦娜</v>
          </cell>
          <cell r="D32">
            <v>85.6</v>
          </cell>
        </row>
        <row r="33">
          <cell r="C33" t="str">
            <v>张雨珊</v>
          </cell>
          <cell r="D33">
            <v>84.83</v>
          </cell>
        </row>
        <row r="34">
          <cell r="C34" t="str">
            <v>吴瞳予</v>
          </cell>
          <cell r="D34">
            <v>84.67</v>
          </cell>
        </row>
        <row r="35">
          <cell r="C35" t="str">
            <v>唐彩云</v>
          </cell>
          <cell r="D35">
            <v>83.6</v>
          </cell>
        </row>
        <row r="36">
          <cell r="C36" t="str">
            <v>熊璐</v>
          </cell>
          <cell r="D36">
            <v>83.5</v>
          </cell>
        </row>
        <row r="37">
          <cell r="C37" t="str">
            <v>廖可然</v>
          </cell>
          <cell r="D37">
            <v>83.33</v>
          </cell>
        </row>
        <row r="38">
          <cell r="C38" t="str">
            <v>陈天乐</v>
          </cell>
          <cell r="D38">
            <v>80.67</v>
          </cell>
        </row>
        <row r="39">
          <cell r="C39" t="str">
            <v>王江南</v>
          </cell>
          <cell r="D39">
            <v>79.67</v>
          </cell>
        </row>
        <row r="40">
          <cell r="C40" t="str">
            <v>易小词</v>
          </cell>
          <cell r="D40">
            <v>79.17</v>
          </cell>
        </row>
        <row r="41">
          <cell r="C41" t="str">
            <v>范琦</v>
          </cell>
          <cell r="D41">
            <v>78.17</v>
          </cell>
        </row>
        <row r="42">
          <cell r="C42" t="str">
            <v>徐馨兰</v>
          </cell>
          <cell r="D42">
            <v>75.17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2"/>
  <sheetViews>
    <sheetView tabSelected="1" zoomScale="115" zoomScaleNormal="115" topLeftCell="B102" workbookViewId="0">
      <selection activeCell="F108" sqref="F108"/>
    </sheetView>
  </sheetViews>
  <sheetFormatPr defaultColWidth="8.72727272727273" defaultRowHeight="14"/>
  <cols>
    <col min="1" max="1" width="8.72727272727273" style="3" hidden="1" customWidth="1"/>
    <col min="2" max="2" width="8.53636363636364" style="3" customWidth="1"/>
    <col min="3" max="3" width="12.7272727272727" style="3" customWidth="1"/>
    <col min="4" max="4" width="14.1454545454545" style="4" customWidth="1"/>
    <col min="5" max="5" width="13.2" style="3" customWidth="1"/>
    <col min="6" max="6" width="13.2727272727273" style="3" customWidth="1"/>
    <col min="7" max="7" width="12.3636363636364" style="3" customWidth="1"/>
    <col min="8" max="8" width="19.8181818181818" style="3" customWidth="1"/>
    <col min="9" max="9" width="17.1818181818182" style="3" customWidth="1"/>
    <col min="10" max="10" width="16.4545454545455" style="3" customWidth="1"/>
    <col min="11" max="16384" width="8.72727272727273" style="3"/>
  </cols>
  <sheetData>
    <row r="1" ht="36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23"/>
    </row>
    <row r="2" ht="58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4" t="s">
        <v>10</v>
      </c>
    </row>
    <row r="3" s="1" customFormat="1" ht="25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3" t="s">
        <v>14</v>
      </c>
      <c r="F3" s="14" t="s">
        <v>15</v>
      </c>
      <c r="G3" s="15">
        <v>75</v>
      </c>
      <c r="H3" s="14" t="s">
        <v>15</v>
      </c>
      <c r="I3" s="25">
        <v>81</v>
      </c>
      <c r="J3" s="26">
        <f t="shared" ref="J3:J50" si="0">G3*0.4+I3*0.6</f>
        <v>78.6</v>
      </c>
    </row>
    <row r="4" s="1" customFormat="1" ht="25" customHeight="1" spans="1:10">
      <c r="A4" s="9">
        <v>2</v>
      </c>
      <c r="B4" s="16"/>
      <c r="C4" s="17"/>
      <c r="D4" s="18"/>
      <c r="E4" s="13" t="s">
        <v>16</v>
      </c>
      <c r="F4" s="14" t="s">
        <v>15</v>
      </c>
      <c r="G4" s="15">
        <v>69</v>
      </c>
      <c r="H4" s="14" t="s">
        <v>15</v>
      </c>
      <c r="I4" s="25">
        <v>85</v>
      </c>
      <c r="J4" s="26">
        <f t="shared" si="0"/>
        <v>78.6</v>
      </c>
    </row>
    <row r="5" s="1" customFormat="1" ht="25" customHeight="1" spans="1:10">
      <c r="A5" s="9">
        <v>3</v>
      </c>
      <c r="B5" s="16"/>
      <c r="C5" s="17"/>
      <c r="D5" s="18"/>
      <c r="E5" s="13" t="s">
        <v>17</v>
      </c>
      <c r="F5" s="14" t="s">
        <v>15</v>
      </c>
      <c r="G5" s="15">
        <v>66</v>
      </c>
      <c r="H5" s="14" t="s">
        <v>15</v>
      </c>
      <c r="I5" s="25">
        <v>83.33</v>
      </c>
      <c r="J5" s="26">
        <f t="shared" si="0"/>
        <v>76.398</v>
      </c>
    </row>
    <row r="6" s="1" customFormat="1" ht="25" customHeight="1" spans="1:10">
      <c r="A6" s="9">
        <v>4</v>
      </c>
      <c r="B6" s="16"/>
      <c r="C6" s="17"/>
      <c r="D6" s="18"/>
      <c r="E6" s="13" t="s">
        <v>18</v>
      </c>
      <c r="F6" s="14" t="s">
        <v>15</v>
      </c>
      <c r="G6" s="15">
        <v>66</v>
      </c>
      <c r="H6" s="14" t="s">
        <v>15</v>
      </c>
      <c r="I6" s="25">
        <v>83.33</v>
      </c>
      <c r="J6" s="26">
        <f t="shared" si="0"/>
        <v>76.398</v>
      </c>
    </row>
    <row r="7" s="1" customFormat="1" ht="25" customHeight="1" spans="1:10">
      <c r="A7" s="9">
        <v>5</v>
      </c>
      <c r="B7" s="16"/>
      <c r="C7" s="17"/>
      <c r="D7" s="18"/>
      <c r="E7" s="13" t="s">
        <v>19</v>
      </c>
      <c r="F7" s="14" t="s">
        <v>15</v>
      </c>
      <c r="G7" s="15">
        <v>68</v>
      </c>
      <c r="H7" s="14" t="s">
        <v>15</v>
      </c>
      <c r="I7" s="25">
        <v>81.33</v>
      </c>
      <c r="J7" s="26">
        <f t="shared" si="0"/>
        <v>75.998</v>
      </c>
    </row>
    <row r="8" s="1" customFormat="1" ht="25" customHeight="1" spans="1:10">
      <c r="A8" s="9">
        <v>6</v>
      </c>
      <c r="B8" s="16"/>
      <c r="C8" s="17"/>
      <c r="D8" s="18"/>
      <c r="E8" s="13" t="s">
        <v>20</v>
      </c>
      <c r="F8" s="14" t="s">
        <v>15</v>
      </c>
      <c r="G8" s="15">
        <v>64</v>
      </c>
      <c r="H8" s="14" t="s">
        <v>15</v>
      </c>
      <c r="I8" s="25">
        <v>83.67</v>
      </c>
      <c r="J8" s="26">
        <f t="shared" si="0"/>
        <v>75.802</v>
      </c>
    </row>
    <row r="9" s="1" customFormat="1" ht="25" customHeight="1" spans="1:10">
      <c r="A9" s="9">
        <v>7</v>
      </c>
      <c r="B9" s="16"/>
      <c r="C9" s="17"/>
      <c r="D9" s="18"/>
      <c r="E9" s="13" t="s">
        <v>21</v>
      </c>
      <c r="F9" s="14" t="s">
        <v>15</v>
      </c>
      <c r="G9" s="15">
        <v>61</v>
      </c>
      <c r="H9" s="14" t="s">
        <v>15</v>
      </c>
      <c r="I9" s="25">
        <v>85</v>
      </c>
      <c r="J9" s="26">
        <f t="shared" si="0"/>
        <v>75.4</v>
      </c>
    </row>
    <row r="10" s="1" customFormat="1" ht="25" customHeight="1" spans="1:10">
      <c r="A10" s="9">
        <v>8</v>
      </c>
      <c r="B10" s="16"/>
      <c r="C10" s="17"/>
      <c r="D10" s="18"/>
      <c r="E10" s="13" t="s">
        <v>22</v>
      </c>
      <c r="F10" s="14" t="s">
        <v>15</v>
      </c>
      <c r="G10" s="15">
        <v>61</v>
      </c>
      <c r="H10" s="14" t="s">
        <v>15</v>
      </c>
      <c r="I10" s="25">
        <v>83.67</v>
      </c>
      <c r="J10" s="26">
        <f t="shared" si="0"/>
        <v>74.602</v>
      </c>
    </row>
    <row r="11" s="1" customFormat="1" ht="25" customHeight="1" spans="1:10">
      <c r="A11" s="9">
        <v>9</v>
      </c>
      <c r="B11" s="16"/>
      <c r="C11" s="17"/>
      <c r="D11" s="18"/>
      <c r="E11" s="13" t="s">
        <v>23</v>
      </c>
      <c r="F11" s="14" t="s">
        <v>15</v>
      </c>
      <c r="G11" s="15">
        <v>61</v>
      </c>
      <c r="H11" s="14" t="s">
        <v>15</v>
      </c>
      <c r="I11" s="25">
        <v>82.33</v>
      </c>
      <c r="J11" s="26">
        <f t="shared" si="0"/>
        <v>73.798</v>
      </c>
    </row>
    <row r="12" s="1" customFormat="1" ht="25" customHeight="1" spans="1:10">
      <c r="A12" s="9">
        <v>10</v>
      </c>
      <c r="B12" s="16"/>
      <c r="C12" s="17"/>
      <c r="D12" s="18"/>
      <c r="E12" s="13" t="s">
        <v>24</v>
      </c>
      <c r="F12" s="14" t="s">
        <v>15</v>
      </c>
      <c r="G12" s="15">
        <v>62</v>
      </c>
      <c r="H12" s="14" t="s">
        <v>15</v>
      </c>
      <c r="I12" s="25">
        <v>78.33</v>
      </c>
      <c r="J12" s="26">
        <f t="shared" si="0"/>
        <v>71.798</v>
      </c>
    </row>
    <row r="13" s="1" customFormat="1" ht="25" customHeight="1" spans="1:10">
      <c r="A13" s="9">
        <v>11</v>
      </c>
      <c r="B13" s="16"/>
      <c r="C13" s="17"/>
      <c r="D13" s="18"/>
      <c r="E13" s="13" t="s">
        <v>25</v>
      </c>
      <c r="F13" s="14" t="s">
        <v>15</v>
      </c>
      <c r="G13" s="15">
        <v>52</v>
      </c>
      <c r="H13" s="14" t="s">
        <v>15</v>
      </c>
      <c r="I13" s="25">
        <v>82.67</v>
      </c>
      <c r="J13" s="26">
        <f t="shared" si="0"/>
        <v>70.402</v>
      </c>
    </row>
    <row r="14" s="1" customFormat="1" ht="25" customHeight="1" spans="1:10">
      <c r="A14" s="9">
        <v>12</v>
      </c>
      <c r="B14" s="19"/>
      <c r="C14" s="20"/>
      <c r="D14" s="21"/>
      <c r="E14" s="13" t="s">
        <v>26</v>
      </c>
      <c r="F14" s="14" t="s">
        <v>15</v>
      </c>
      <c r="G14" s="15">
        <v>53</v>
      </c>
      <c r="H14" s="14" t="s">
        <v>15</v>
      </c>
      <c r="I14" s="25" t="s">
        <v>27</v>
      </c>
      <c r="J14" s="26">
        <v>21.2</v>
      </c>
    </row>
    <row r="15" s="1" customFormat="1" ht="25" customHeight="1" spans="1:10">
      <c r="A15" s="9">
        <v>13</v>
      </c>
      <c r="B15" s="13" t="s">
        <v>28</v>
      </c>
      <c r="C15" s="9" t="s">
        <v>12</v>
      </c>
      <c r="D15" s="9" t="s">
        <v>29</v>
      </c>
      <c r="E15" s="13" t="s">
        <v>30</v>
      </c>
      <c r="F15" s="14" t="s">
        <v>15</v>
      </c>
      <c r="G15" s="15">
        <v>77</v>
      </c>
      <c r="H15" s="14" t="s">
        <v>15</v>
      </c>
      <c r="I15" s="25">
        <v>86</v>
      </c>
      <c r="J15" s="26">
        <f t="shared" si="0"/>
        <v>82.4</v>
      </c>
    </row>
    <row r="16" s="1" customFormat="1" ht="25" customHeight="1" spans="1:10">
      <c r="A16" s="9">
        <v>14</v>
      </c>
      <c r="B16" s="13" t="s">
        <v>31</v>
      </c>
      <c r="C16" s="9" t="s">
        <v>12</v>
      </c>
      <c r="D16" s="9" t="s">
        <v>32</v>
      </c>
      <c r="E16" s="13" t="s">
        <v>33</v>
      </c>
      <c r="F16" s="14" t="s">
        <v>15</v>
      </c>
      <c r="G16" s="15">
        <v>70</v>
      </c>
      <c r="H16" s="14" t="s">
        <v>15</v>
      </c>
      <c r="I16" s="25">
        <v>89</v>
      </c>
      <c r="J16" s="26">
        <f t="shared" si="0"/>
        <v>81.4</v>
      </c>
    </row>
    <row r="17" s="1" customFormat="1" ht="25" customHeight="1" spans="1:10">
      <c r="A17" s="9">
        <v>15</v>
      </c>
      <c r="B17" s="10" t="s">
        <v>34</v>
      </c>
      <c r="C17" s="11" t="s">
        <v>12</v>
      </c>
      <c r="D17" s="11" t="s">
        <v>32</v>
      </c>
      <c r="E17" s="13" t="s">
        <v>35</v>
      </c>
      <c r="F17" s="14" t="s">
        <v>15</v>
      </c>
      <c r="G17" s="15">
        <v>63</v>
      </c>
      <c r="H17" s="14" t="s">
        <v>15</v>
      </c>
      <c r="I17" s="25">
        <v>86.67</v>
      </c>
      <c r="J17" s="26">
        <f t="shared" si="0"/>
        <v>77.202</v>
      </c>
    </row>
    <row r="18" s="1" customFormat="1" ht="25" customHeight="1" spans="1:10">
      <c r="A18" s="9">
        <v>16</v>
      </c>
      <c r="B18" s="16"/>
      <c r="C18" s="17"/>
      <c r="D18" s="17"/>
      <c r="E18" s="13" t="s">
        <v>36</v>
      </c>
      <c r="F18" s="14" t="s">
        <v>15</v>
      </c>
      <c r="G18" s="15">
        <v>64</v>
      </c>
      <c r="H18" s="14" t="s">
        <v>15</v>
      </c>
      <c r="I18" s="25">
        <v>84.33</v>
      </c>
      <c r="J18" s="26">
        <f t="shared" si="0"/>
        <v>76.198</v>
      </c>
    </row>
    <row r="19" s="1" customFormat="1" ht="25" customHeight="1" spans="1:10">
      <c r="A19" s="9">
        <v>17</v>
      </c>
      <c r="B19" s="19"/>
      <c r="C19" s="20"/>
      <c r="D19" s="20"/>
      <c r="E19" s="13" t="s">
        <v>37</v>
      </c>
      <c r="F19" s="14" t="s">
        <v>15</v>
      </c>
      <c r="G19" s="15">
        <v>60</v>
      </c>
      <c r="H19" s="14" t="s">
        <v>15</v>
      </c>
      <c r="I19" s="25">
        <v>85</v>
      </c>
      <c r="J19" s="26">
        <f t="shared" si="0"/>
        <v>75</v>
      </c>
    </row>
    <row r="20" s="1" customFormat="1" ht="25" customHeight="1" spans="1:10">
      <c r="A20" s="9">
        <v>18</v>
      </c>
      <c r="B20" s="10" t="s">
        <v>38</v>
      </c>
      <c r="C20" s="11" t="s">
        <v>12</v>
      </c>
      <c r="D20" s="11" t="s">
        <v>39</v>
      </c>
      <c r="E20" s="13" t="s">
        <v>40</v>
      </c>
      <c r="F20" s="14" t="s">
        <v>15</v>
      </c>
      <c r="G20" s="15">
        <v>64</v>
      </c>
      <c r="H20" s="14" t="s">
        <v>15</v>
      </c>
      <c r="I20" s="25">
        <v>87</v>
      </c>
      <c r="J20" s="26">
        <f t="shared" si="0"/>
        <v>77.8</v>
      </c>
    </row>
    <row r="21" s="1" customFormat="1" ht="25" customHeight="1" spans="1:10">
      <c r="A21" s="9">
        <v>19</v>
      </c>
      <c r="B21" s="16"/>
      <c r="C21" s="17"/>
      <c r="D21" s="17"/>
      <c r="E21" s="13" t="s">
        <v>41</v>
      </c>
      <c r="F21" s="14" t="s">
        <v>15</v>
      </c>
      <c r="G21" s="15">
        <v>61</v>
      </c>
      <c r="H21" s="14" t="s">
        <v>15</v>
      </c>
      <c r="I21" s="25">
        <v>88.67</v>
      </c>
      <c r="J21" s="26">
        <f t="shared" si="0"/>
        <v>77.602</v>
      </c>
    </row>
    <row r="22" s="1" customFormat="1" ht="25" customHeight="1" spans="1:10">
      <c r="A22" s="9">
        <v>20</v>
      </c>
      <c r="B22" s="19"/>
      <c r="C22" s="20"/>
      <c r="D22" s="20"/>
      <c r="E22" s="13" t="s">
        <v>42</v>
      </c>
      <c r="F22" s="14" t="s">
        <v>15</v>
      </c>
      <c r="G22" s="15">
        <v>56</v>
      </c>
      <c r="H22" s="14" t="s">
        <v>15</v>
      </c>
      <c r="I22" s="25">
        <v>84.67</v>
      </c>
      <c r="J22" s="26">
        <f t="shared" si="0"/>
        <v>73.202</v>
      </c>
    </row>
    <row r="23" s="1" customFormat="1" ht="25" customHeight="1" spans="1:10">
      <c r="A23" s="9">
        <v>21</v>
      </c>
      <c r="B23" s="10" t="s">
        <v>43</v>
      </c>
      <c r="C23" s="11" t="s">
        <v>12</v>
      </c>
      <c r="D23" s="11" t="s">
        <v>44</v>
      </c>
      <c r="E23" s="13" t="s">
        <v>45</v>
      </c>
      <c r="F23" s="14" t="s">
        <v>15</v>
      </c>
      <c r="G23" s="15">
        <v>62</v>
      </c>
      <c r="H23" s="14" t="s">
        <v>15</v>
      </c>
      <c r="I23" s="25">
        <v>89.67</v>
      </c>
      <c r="J23" s="26">
        <f t="shared" si="0"/>
        <v>78.602</v>
      </c>
    </row>
    <row r="24" s="1" customFormat="1" ht="25" customHeight="1" spans="1:10">
      <c r="A24" s="9">
        <v>22</v>
      </c>
      <c r="B24" s="16"/>
      <c r="C24" s="17"/>
      <c r="D24" s="17"/>
      <c r="E24" s="13" t="s">
        <v>46</v>
      </c>
      <c r="F24" s="14" t="s">
        <v>15</v>
      </c>
      <c r="G24" s="15">
        <v>63</v>
      </c>
      <c r="H24" s="14" t="s">
        <v>15</v>
      </c>
      <c r="I24" s="25">
        <v>84.67</v>
      </c>
      <c r="J24" s="26">
        <f t="shared" si="0"/>
        <v>76.002</v>
      </c>
    </row>
    <row r="25" s="1" customFormat="1" ht="25" customHeight="1" spans="1:10">
      <c r="A25" s="9">
        <v>23</v>
      </c>
      <c r="B25" s="16"/>
      <c r="C25" s="17"/>
      <c r="D25" s="17"/>
      <c r="E25" s="13" t="s">
        <v>47</v>
      </c>
      <c r="F25" s="14" t="s">
        <v>15</v>
      </c>
      <c r="G25" s="15">
        <v>61</v>
      </c>
      <c r="H25" s="14" t="s">
        <v>15</v>
      </c>
      <c r="I25" s="25">
        <v>84.33</v>
      </c>
      <c r="J25" s="26">
        <f t="shared" si="0"/>
        <v>74.998</v>
      </c>
    </row>
    <row r="26" s="1" customFormat="1" ht="25" customHeight="1" spans="1:10">
      <c r="A26" s="9">
        <v>24</v>
      </c>
      <c r="B26" s="16"/>
      <c r="C26" s="17"/>
      <c r="D26" s="17"/>
      <c r="E26" s="13" t="s">
        <v>48</v>
      </c>
      <c r="F26" s="14" t="s">
        <v>15</v>
      </c>
      <c r="G26" s="15">
        <v>61</v>
      </c>
      <c r="H26" s="14" t="s">
        <v>15</v>
      </c>
      <c r="I26" s="25">
        <v>83.67</v>
      </c>
      <c r="J26" s="26">
        <f t="shared" si="0"/>
        <v>74.602</v>
      </c>
    </row>
    <row r="27" s="1" customFormat="1" ht="25" customHeight="1" spans="1:10">
      <c r="A27" s="9">
        <v>25</v>
      </c>
      <c r="B27" s="16"/>
      <c r="C27" s="17"/>
      <c r="D27" s="17"/>
      <c r="E27" s="13" t="s">
        <v>49</v>
      </c>
      <c r="F27" s="14" t="s">
        <v>15</v>
      </c>
      <c r="G27" s="15">
        <v>61</v>
      </c>
      <c r="H27" s="14" t="s">
        <v>15</v>
      </c>
      <c r="I27" s="25">
        <v>80.67</v>
      </c>
      <c r="J27" s="26">
        <f t="shared" si="0"/>
        <v>72.802</v>
      </c>
    </row>
    <row r="28" s="1" customFormat="1" ht="25" customHeight="1" spans="1:10">
      <c r="A28" s="9">
        <v>26</v>
      </c>
      <c r="B28" s="19"/>
      <c r="C28" s="20"/>
      <c r="D28" s="20"/>
      <c r="E28" s="13" t="s">
        <v>50</v>
      </c>
      <c r="F28" s="14" t="s">
        <v>15</v>
      </c>
      <c r="G28" s="15">
        <v>50</v>
      </c>
      <c r="H28" s="14" t="s">
        <v>15</v>
      </c>
      <c r="I28" s="25">
        <v>87.67</v>
      </c>
      <c r="J28" s="26">
        <f t="shared" si="0"/>
        <v>72.602</v>
      </c>
    </row>
    <row r="29" s="1" customFormat="1" ht="25" customHeight="1" spans="1:10">
      <c r="A29" s="9">
        <v>27</v>
      </c>
      <c r="B29" s="10" t="s">
        <v>51</v>
      </c>
      <c r="C29" s="11" t="s">
        <v>12</v>
      </c>
      <c r="D29" s="11" t="s">
        <v>52</v>
      </c>
      <c r="E29" s="13" t="s">
        <v>53</v>
      </c>
      <c r="F29" s="14" t="s">
        <v>15</v>
      </c>
      <c r="G29" s="15">
        <v>75</v>
      </c>
      <c r="H29" s="14" t="s">
        <v>15</v>
      </c>
      <c r="I29" s="25">
        <v>82.67</v>
      </c>
      <c r="J29" s="26">
        <f t="shared" si="0"/>
        <v>79.602</v>
      </c>
    </row>
    <row r="30" s="1" customFormat="1" ht="25" customHeight="1" spans="1:10">
      <c r="A30" s="9">
        <v>28</v>
      </c>
      <c r="B30" s="16"/>
      <c r="C30" s="17"/>
      <c r="D30" s="17"/>
      <c r="E30" s="13" t="s">
        <v>54</v>
      </c>
      <c r="F30" s="14" t="s">
        <v>15</v>
      </c>
      <c r="G30" s="15">
        <v>60</v>
      </c>
      <c r="H30" s="14" t="s">
        <v>15</v>
      </c>
      <c r="I30" s="25">
        <v>87</v>
      </c>
      <c r="J30" s="26">
        <f t="shared" si="0"/>
        <v>76.2</v>
      </c>
    </row>
    <row r="31" s="1" customFormat="1" ht="25" customHeight="1" spans="1:10">
      <c r="A31" s="9">
        <v>29</v>
      </c>
      <c r="B31" s="19"/>
      <c r="C31" s="20"/>
      <c r="D31" s="20"/>
      <c r="E31" s="13" t="s">
        <v>55</v>
      </c>
      <c r="F31" s="14" t="s">
        <v>15</v>
      </c>
      <c r="G31" s="15">
        <v>49</v>
      </c>
      <c r="H31" s="14" t="s">
        <v>15</v>
      </c>
      <c r="I31" s="25" t="s">
        <v>27</v>
      </c>
      <c r="J31" s="26">
        <v>19.6</v>
      </c>
    </row>
    <row r="32" s="1" customFormat="1" ht="25" customHeight="1" spans="1:10">
      <c r="A32" s="9">
        <v>30</v>
      </c>
      <c r="B32" s="10" t="s">
        <v>56</v>
      </c>
      <c r="C32" s="11" t="s">
        <v>12</v>
      </c>
      <c r="D32" s="11" t="s">
        <v>52</v>
      </c>
      <c r="E32" s="13" t="s">
        <v>57</v>
      </c>
      <c r="F32" s="14" t="s">
        <v>15</v>
      </c>
      <c r="G32" s="15">
        <v>60</v>
      </c>
      <c r="H32" s="14" t="s">
        <v>15</v>
      </c>
      <c r="I32" s="25">
        <v>88.33</v>
      </c>
      <c r="J32" s="26">
        <f t="shared" si="0"/>
        <v>76.998</v>
      </c>
    </row>
    <row r="33" s="1" customFormat="1" ht="25" customHeight="1" spans="1:10">
      <c r="A33" s="9">
        <v>31</v>
      </c>
      <c r="B33" s="16"/>
      <c r="C33" s="17"/>
      <c r="D33" s="17"/>
      <c r="E33" s="13" t="s">
        <v>58</v>
      </c>
      <c r="F33" s="14" t="s">
        <v>15</v>
      </c>
      <c r="G33" s="15">
        <v>62</v>
      </c>
      <c r="H33" s="14" t="s">
        <v>15</v>
      </c>
      <c r="I33" s="25">
        <v>84.33</v>
      </c>
      <c r="J33" s="26">
        <f t="shared" si="0"/>
        <v>75.398</v>
      </c>
    </row>
    <row r="34" s="1" customFormat="1" ht="25" customHeight="1" spans="1:10">
      <c r="A34" s="9">
        <v>32</v>
      </c>
      <c r="B34" s="19"/>
      <c r="C34" s="20"/>
      <c r="D34" s="20"/>
      <c r="E34" s="13" t="s">
        <v>59</v>
      </c>
      <c r="F34" s="14" t="s">
        <v>15</v>
      </c>
      <c r="G34" s="15">
        <v>60</v>
      </c>
      <c r="H34" s="14" t="s">
        <v>15</v>
      </c>
      <c r="I34" s="25">
        <v>82.67</v>
      </c>
      <c r="J34" s="26">
        <f t="shared" si="0"/>
        <v>73.602</v>
      </c>
    </row>
    <row r="35" s="1" customFormat="1" ht="25" customHeight="1" spans="1:10">
      <c r="A35" s="9">
        <v>33</v>
      </c>
      <c r="B35" s="10" t="s">
        <v>60</v>
      </c>
      <c r="C35" s="11" t="s">
        <v>12</v>
      </c>
      <c r="D35" s="12" t="s">
        <v>61</v>
      </c>
      <c r="E35" s="13" t="s">
        <v>62</v>
      </c>
      <c r="F35" s="14" t="s">
        <v>15</v>
      </c>
      <c r="G35" s="15">
        <v>62</v>
      </c>
      <c r="H35" s="14" t="s">
        <v>15</v>
      </c>
      <c r="I35" s="25">
        <v>88.3</v>
      </c>
      <c r="J35" s="26">
        <f t="shared" si="0"/>
        <v>77.78</v>
      </c>
    </row>
    <row r="36" s="1" customFormat="1" ht="25" customHeight="1" spans="1:10">
      <c r="A36" s="9">
        <v>34</v>
      </c>
      <c r="B36" s="16"/>
      <c r="C36" s="17"/>
      <c r="D36" s="18"/>
      <c r="E36" s="13" t="s">
        <v>63</v>
      </c>
      <c r="F36" s="14" t="s">
        <v>15</v>
      </c>
      <c r="G36" s="15">
        <v>62</v>
      </c>
      <c r="H36" s="14" t="s">
        <v>15</v>
      </c>
      <c r="I36" s="25">
        <v>79.3</v>
      </c>
      <c r="J36" s="26">
        <f t="shared" si="0"/>
        <v>72.38</v>
      </c>
    </row>
    <row r="37" s="1" customFormat="1" ht="25" customHeight="1" spans="1:10">
      <c r="A37" s="9">
        <v>35</v>
      </c>
      <c r="B37" s="19"/>
      <c r="C37" s="20"/>
      <c r="D37" s="21"/>
      <c r="E37" s="13" t="s">
        <v>64</v>
      </c>
      <c r="F37" s="14" t="s">
        <v>15</v>
      </c>
      <c r="G37" s="15">
        <v>52</v>
      </c>
      <c r="H37" s="14" t="s">
        <v>15</v>
      </c>
      <c r="I37" s="25" t="s">
        <v>65</v>
      </c>
      <c r="J37" s="26">
        <v>20.8</v>
      </c>
    </row>
    <row r="38" s="1" customFormat="1" ht="25" customHeight="1" spans="1:10">
      <c r="A38" s="9">
        <v>36</v>
      </c>
      <c r="B38" s="10" t="s">
        <v>66</v>
      </c>
      <c r="C38" s="11" t="s">
        <v>12</v>
      </c>
      <c r="D38" s="12" t="s">
        <v>61</v>
      </c>
      <c r="E38" s="13" t="s">
        <v>67</v>
      </c>
      <c r="F38" s="14" t="s">
        <v>15</v>
      </c>
      <c r="G38" s="15">
        <v>60</v>
      </c>
      <c r="H38" s="14" t="s">
        <v>15</v>
      </c>
      <c r="I38" s="25">
        <v>89.7</v>
      </c>
      <c r="J38" s="26">
        <f t="shared" si="0"/>
        <v>77.82</v>
      </c>
    </row>
    <row r="39" s="1" customFormat="1" ht="25" customHeight="1" spans="1:10">
      <c r="A39" s="9">
        <v>37</v>
      </c>
      <c r="B39" s="16"/>
      <c r="C39" s="17"/>
      <c r="D39" s="18"/>
      <c r="E39" s="13" t="s">
        <v>68</v>
      </c>
      <c r="F39" s="14" t="s">
        <v>15</v>
      </c>
      <c r="G39" s="15">
        <v>60</v>
      </c>
      <c r="H39" s="14" t="s">
        <v>15</v>
      </c>
      <c r="I39" s="25">
        <v>84.7</v>
      </c>
      <c r="J39" s="26">
        <f t="shared" si="0"/>
        <v>74.82</v>
      </c>
    </row>
    <row r="40" s="1" customFormat="1" ht="25" customHeight="1" spans="1:10">
      <c r="A40" s="9">
        <v>38</v>
      </c>
      <c r="B40" s="19"/>
      <c r="C40" s="20"/>
      <c r="D40" s="21"/>
      <c r="E40" s="13" t="s">
        <v>69</v>
      </c>
      <c r="F40" s="14" t="s">
        <v>15</v>
      </c>
      <c r="G40" s="15">
        <v>51</v>
      </c>
      <c r="H40" s="14" t="s">
        <v>15</v>
      </c>
      <c r="I40" s="25">
        <v>83.3</v>
      </c>
      <c r="J40" s="26">
        <f t="shared" si="0"/>
        <v>70.38</v>
      </c>
    </row>
    <row r="41" s="1" customFormat="1" ht="25" customHeight="1" spans="1:10">
      <c r="A41" s="9">
        <v>39</v>
      </c>
      <c r="B41" s="10" t="s">
        <v>70</v>
      </c>
      <c r="C41" s="11" t="s">
        <v>12</v>
      </c>
      <c r="D41" s="12" t="s">
        <v>71</v>
      </c>
      <c r="E41" s="13" t="s">
        <v>72</v>
      </c>
      <c r="F41" s="14" t="s">
        <v>15</v>
      </c>
      <c r="G41" s="15">
        <v>61</v>
      </c>
      <c r="H41" s="14" t="s">
        <v>15</v>
      </c>
      <c r="I41" s="25">
        <v>87.7</v>
      </c>
      <c r="J41" s="26">
        <f t="shared" si="0"/>
        <v>77.02</v>
      </c>
    </row>
    <row r="42" s="1" customFormat="1" ht="25" customHeight="1" spans="1:10">
      <c r="A42" s="9">
        <v>40</v>
      </c>
      <c r="B42" s="16"/>
      <c r="C42" s="17"/>
      <c r="D42" s="18"/>
      <c r="E42" s="13" t="s">
        <v>73</v>
      </c>
      <c r="F42" s="14" t="s">
        <v>15</v>
      </c>
      <c r="G42" s="15">
        <v>60</v>
      </c>
      <c r="H42" s="14" t="s">
        <v>15</v>
      </c>
      <c r="I42" s="25">
        <v>88</v>
      </c>
      <c r="J42" s="26">
        <f t="shared" si="0"/>
        <v>76.8</v>
      </c>
    </row>
    <row r="43" s="1" customFormat="1" ht="25" customHeight="1" spans="1:10">
      <c r="A43" s="9">
        <v>41</v>
      </c>
      <c r="B43" s="19"/>
      <c r="C43" s="20"/>
      <c r="D43" s="21"/>
      <c r="E43" s="13" t="s">
        <v>74</v>
      </c>
      <c r="F43" s="14" t="s">
        <v>15</v>
      </c>
      <c r="G43" s="15">
        <v>47</v>
      </c>
      <c r="H43" s="14" t="s">
        <v>15</v>
      </c>
      <c r="I43" s="25">
        <v>78</v>
      </c>
      <c r="J43" s="26">
        <f t="shared" si="0"/>
        <v>65.6</v>
      </c>
    </row>
    <row r="44" s="1" customFormat="1" ht="25" customHeight="1" spans="1:10">
      <c r="A44" s="9">
        <v>42</v>
      </c>
      <c r="B44" s="13" t="s">
        <v>75</v>
      </c>
      <c r="C44" s="9" t="s">
        <v>12</v>
      </c>
      <c r="D44" s="9" t="s">
        <v>76</v>
      </c>
      <c r="E44" s="13" t="s">
        <v>77</v>
      </c>
      <c r="F44" s="14" t="s">
        <v>15</v>
      </c>
      <c r="G44" s="15">
        <v>64</v>
      </c>
      <c r="H44" s="14" t="s">
        <v>15</v>
      </c>
      <c r="I44" s="25">
        <v>82</v>
      </c>
      <c r="J44" s="26">
        <f t="shared" si="0"/>
        <v>74.8</v>
      </c>
    </row>
    <row r="45" s="1" customFormat="1" ht="25" customHeight="1" spans="1:10">
      <c r="A45" s="9">
        <v>43</v>
      </c>
      <c r="B45" s="10" t="s">
        <v>78</v>
      </c>
      <c r="C45" s="11" t="s">
        <v>12</v>
      </c>
      <c r="D45" s="11" t="s">
        <v>76</v>
      </c>
      <c r="E45" s="13" t="s">
        <v>79</v>
      </c>
      <c r="F45" s="14" t="s">
        <v>15</v>
      </c>
      <c r="G45" s="15">
        <v>60</v>
      </c>
      <c r="H45" s="14" t="s">
        <v>15</v>
      </c>
      <c r="I45" s="25">
        <v>83.3</v>
      </c>
      <c r="J45" s="26">
        <f t="shared" si="0"/>
        <v>73.98</v>
      </c>
    </row>
    <row r="46" s="1" customFormat="1" ht="25" customHeight="1" spans="1:10">
      <c r="A46" s="9">
        <v>44</v>
      </c>
      <c r="B46" s="16"/>
      <c r="C46" s="17"/>
      <c r="D46" s="17"/>
      <c r="E46" s="13" t="s">
        <v>80</v>
      </c>
      <c r="F46" s="14" t="s">
        <v>15</v>
      </c>
      <c r="G46" s="15">
        <v>52</v>
      </c>
      <c r="H46" s="14" t="s">
        <v>15</v>
      </c>
      <c r="I46" s="25">
        <v>85.7</v>
      </c>
      <c r="J46" s="26">
        <f t="shared" si="0"/>
        <v>72.22</v>
      </c>
    </row>
    <row r="47" s="1" customFormat="1" ht="25" customHeight="1" spans="1:10">
      <c r="A47" s="9">
        <v>45</v>
      </c>
      <c r="B47" s="19"/>
      <c r="C47" s="20"/>
      <c r="D47" s="20"/>
      <c r="E47" s="13" t="s">
        <v>81</v>
      </c>
      <c r="F47" s="14" t="s">
        <v>15</v>
      </c>
      <c r="G47" s="15">
        <v>60</v>
      </c>
      <c r="H47" s="14" t="s">
        <v>15</v>
      </c>
      <c r="I47" s="25">
        <v>76</v>
      </c>
      <c r="J47" s="26">
        <f t="shared" si="0"/>
        <v>69.6</v>
      </c>
    </row>
    <row r="48" s="1" customFormat="1" ht="25" customHeight="1" spans="1:10">
      <c r="A48" s="9">
        <v>46</v>
      </c>
      <c r="B48" s="10" t="s">
        <v>82</v>
      </c>
      <c r="C48" s="11" t="s">
        <v>12</v>
      </c>
      <c r="D48" s="11" t="s">
        <v>76</v>
      </c>
      <c r="E48" s="13" t="s">
        <v>83</v>
      </c>
      <c r="F48" s="14" t="s">
        <v>15</v>
      </c>
      <c r="G48" s="15">
        <v>60</v>
      </c>
      <c r="H48" s="14" t="s">
        <v>15</v>
      </c>
      <c r="I48" s="25">
        <v>82.3</v>
      </c>
      <c r="J48" s="26">
        <f t="shared" si="0"/>
        <v>73.38</v>
      </c>
    </row>
    <row r="49" s="1" customFormat="1" ht="25" customHeight="1" spans="1:10">
      <c r="A49" s="9">
        <v>47</v>
      </c>
      <c r="B49" s="16"/>
      <c r="C49" s="17"/>
      <c r="D49" s="17"/>
      <c r="E49" s="13" t="s">
        <v>84</v>
      </c>
      <c r="F49" s="14" t="s">
        <v>15</v>
      </c>
      <c r="G49" s="15">
        <v>34</v>
      </c>
      <c r="H49" s="14" t="s">
        <v>15</v>
      </c>
      <c r="I49" s="25">
        <v>76</v>
      </c>
      <c r="J49" s="26">
        <f t="shared" si="0"/>
        <v>59.2</v>
      </c>
    </row>
    <row r="50" s="1" customFormat="1" ht="25" customHeight="1" spans="1:10">
      <c r="A50" s="9">
        <v>48</v>
      </c>
      <c r="B50" s="19"/>
      <c r="C50" s="20"/>
      <c r="D50" s="20"/>
      <c r="E50" s="13" t="s">
        <v>85</v>
      </c>
      <c r="F50" s="14" t="s">
        <v>15</v>
      </c>
      <c r="G50" s="15">
        <v>38</v>
      </c>
      <c r="H50" s="14" t="s">
        <v>15</v>
      </c>
      <c r="I50" s="25" t="s">
        <v>27</v>
      </c>
      <c r="J50" s="26">
        <v>15.2</v>
      </c>
    </row>
    <row r="51" s="1" customFormat="1" ht="25" customHeight="1" spans="1:10">
      <c r="A51" s="9">
        <v>49</v>
      </c>
      <c r="B51" s="10" t="s">
        <v>86</v>
      </c>
      <c r="C51" s="11" t="s">
        <v>12</v>
      </c>
      <c r="D51" s="12" t="s">
        <v>87</v>
      </c>
      <c r="E51" s="13" t="s">
        <v>88</v>
      </c>
      <c r="F51" s="14">
        <f>VLOOKUP(E51,[1]Sheet2!$C$3:$D$42,2,0)</f>
        <v>93.33</v>
      </c>
      <c r="G51" s="15">
        <v>48</v>
      </c>
      <c r="H51" s="14" t="s">
        <v>15</v>
      </c>
      <c r="I51" s="25">
        <v>87</v>
      </c>
      <c r="J51" s="26">
        <f t="shared" ref="J51:J59" si="1">F51*0.4+G51*0.3+I51*0.3</f>
        <v>77.832</v>
      </c>
    </row>
    <row r="52" s="1" customFormat="1" ht="25" customHeight="1" spans="1:10">
      <c r="A52" s="9">
        <v>50</v>
      </c>
      <c r="B52" s="16"/>
      <c r="C52" s="17"/>
      <c r="D52" s="18"/>
      <c r="E52" s="13" t="s">
        <v>89</v>
      </c>
      <c r="F52" s="14">
        <f>VLOOKUP(E52,[1]Sheet2!$C$3:$D$42,2,0)</f>
        <v>92.67</v>
      </c>
      <c r="G52" s="15">
        <v>37</v>
      </c>
      <c r="H52" s="14" t="s">
        <v>15</v>
      </c>
      <c r="I52" s="25">
        <v>84</v>
      </c>
      <c r="J52" s="26">
        <f t="shared" si="1"/>
        <v>73.368</v>
      </c>
    </row>
    <row r="53" s="1" customFormat="1" ht="25" customHeight="1" spans="1:10">
      <c r="A53" s="9">
        <v>51</v>
      </c>
      <c r="B53" s="19"/>
      <c r="C53" s="20"/>
      <c r="D53" s="21"/>
      <c r="E53" s="13" t="s">
        <v>90</v>
      </c>
      <c r="F53" s="14">
        <f>VLOOKUP(E53,[1]Sheet2!$C$3:$D$42,2,0)</f>
        <v>84</v>
      </c>
      <c r="G53" s="15">
        <v>32</v>
      </c>
      <c r="H53" s="14" t="s">
        <v>15</v>
      </c>
      <c r="I53" s="25">
        <v>81.33</v>
      </c>
      <c r="J53" s="26">
        <f t="shared" si="1"/>
        <v>67.599</v>
      </c>
    </row>
    <row r="54" s="1" customFormat="1" ht="25" customHeight="1" spans="1:10">
      <c r="A54" s="9">
        <v>52</v>
      </c>
      <c r="B54" s="10" t="s">
        <v>91</v>
      </c>
      <c r="C54" s="11" t="s">
        <v>12</v>
      </c>
      <c r="D54" s="12" t="s">
        <v>92</v>
      </c>
      <c r="E54" s="13" t="s">
        <v>93</v>
      </c>
      <c r="F54" s="14">
        <f>VLOOKUP(E54,[1]Sheet2!$C$3:$D$42,2,0)</f>
        <v>85</v>
      </c>
      <c r="G54" s="15">
        <v>50</v>
      </c>
      <c r="H54" s="14" t="s">
        <v>15</v>
      </c>
      <c r="I54" s="25">
        <v>87.33</v>
      </c>
      <c r="J54" s="26">
        <f t="shared" si="1"/>
        <v>75.199</v>
      </c>
    </row>
    <row r="55" s="1" customFormat="1" ht="25" customHeight="1" spans="1:10">
      <c r="A55" s="9">
        <v>53</v>
      </c>
      <c r="B55" s="16"/>
      <c r="C55" s="17"/>
      <c r="D55" s="18"/>
      <c r="E55" s="13" t="s">
        <v>94</v>
      </c>
      <c r="F55" s="14">
        <f>VLOOKUP(E55,[1]Sheet2!$C$3:$D$42,2,0)</f>
        <v>81.67</v>
      </c>
      <c r="G55" s="15">
        <v>60</v>
      </c>
      <c r="H55" s="14" t="s">
        <v>15</v>
      </c>
      <c r="I55" s="25">
        <v>79.67</v>
      </c>
      <c r="J55" s="26">
        <f t="shared" si="1"/>
        <v>74.569</v>
      </c>
    </row>
    <row r="56" s="1" customFormat="1" ht="25" customHeight="1" spans="1:10">
      <c r="A56" s="9">
        <v>54</v>
      </c>
      <c r="B56" s="19"/>
      <c r="C56" s="20"/>
      <c r="D56" s="21"/>
      <c r="E56" s="13" t="s">
        <v>95</v>
      </c>
      <c r="F56" s="14">
        <f>VLOOKUP(E56,[1]Sheet2!$C$3:$D$42,2,0)</f>
        <v>91</v>
      </c>
      <c r="G56" s="15">
        <v>34</v>
      </c>
      <c r="H56" s="14" t="s">
        <v>15</v>
      </c>
      <c r="I56" s="25">
        <v>88.33</v>
      </c>
      <c r="J56" s="26">
        <f t="shared" si="1"/>
        <v>73.099</v>
      </c>
    </row>
    <row r="57" s="1" customFormat="1" ht="25" customHeight="1" spans="1:10">
      <c r="A57" s="9">
        <v>55</v>
      </c>
      <c r="B57" s="10" t="s">
        <v>96</v>
      </c>
      <c r="C57" s="11" t="s">
        <v>12</v>
      </c>
      <c r="D57" s="12" t="s">
        <v>92</v>
      </c>
      <c r="E57" s="13" t="s">
        <v>97</v>
      </c>
      <c r="F57" s="14">
        <f>VLOOKUP(E57,[1]Sheet2!$C$3:$D$42,2,0)</f>
        <v>90.33</v>
      </c>
      <c r="G57" s="15">
        <v>52</v>
      </c>
      <c r="H57" s="14" t="s">
        <v>15</v>
      </c>
      <c r="I57" s="25">
        <v>81.67</v>
      </c>
      <c r="J57" s="26">
        <f t="shared" si="1"/>
        <v>76.233</v>
      </c>
    </row>
    <row r="58" s="1" customFormat="1" ht="25" customHeight="1" spans="1:10">
      <c r="A58" s="9">
        <v>56</v>
      </c>
      <c r="B58" s="16"/>
      <c r="C58" s="17"/>
      <c r="D58" s="18"/>
      <c r="E58" s="13" t="s">
        <v>98</v>
      </c>
      <c r="F58" s="14">
        <f>VLOOKUP(E58,[1]Sheet2!$C$3:$D$42,2,0)</f>
        <v>83.33</v>
      </c>
      <c r="G58" s="15">
        <v>39</v>
      </c>
      <c r="H58" s="14" t="s">
        <v>15</v>
      </c>
      <c r="I58" s="25">
        <v>85</v>
      </c>
      <c r="J58" s="26">
        <f t="shared" si="1"/>
        <v>70.532</v>
      </c>
    </row>
    <row r="59" s="1" customFormat="1" ht="25" customHeight="1" spans="1:10">
      <c r="A59" s="9">
        <v>57</v>
      </c>
      <c r="B59" s="19"/>
      <c r="C59" s="20"/>
      <c r="D59" s="21"/>
      <c r="E59" s="13" t="s">
        <v>99</v>
      </c>
      <c r="F59" s="14">
        <f>VLOOKUP(E59,[1]Sheet2!$C$3:$D$42,2,0)</f>
        <v>83.33</v>
      </c>
      <c r="G59" s="15">
        <v>23</v>
      </c>
      <c r="H59" s="14" t="s">
        <v>15</v>
      </c>
      <c r="I59" s="25" t="s">
        <v>65</v>
      </c>
      <c r="J59" s="26">
        <v>40.232</v>
      </c>
    </row>
    <row r="60" s="1" customFormat="1" ht="25" customHeight="1" spans="1:10">
      <c r="A60" s="9">
        <v>57</v>
      </c>
      <c r="B60" s="13" t="s">
        <v>100</v>
      </c>
      <c r="C60" s="9" t="s">
        <v>12</v>
      </c>
      <c r="D60" s="9" t="s">
        <v>101</v>
      </c>
      <c r="E60" s="13" t="s">
        <v>102</v>
      </c>
      <c r="F60" s="14">
        <f>VLOOKUP(E60,[1]Sheet2!$C$3:$D$42,2,0)</f>
        <v>78.67</v>
      </c>
      <c r="G60" s="15">
        <v>62</v>
      </c>
      <c r="H60" s="14" t="s">
        <v>15</v>
      </c>
      <c r="I60" s="25">
        <v>82.33</v>
      </c>
      <c r="J60" s="26">
        <f>F60*0.4+G60*0.3+I60*0.3</f>
        <v>74.767</v>
      </c>
    </row>
    <row r="61" s="1" customFormat="1" ht="25" customHeight="1" spans="1:10">
      <c r="A61" s="9">
        <v>58</v>
      </c>
      <c r="B61" s="10" t="s">
        <v>103</v>
      </c>
      <c r="C61" s="11" t="s">
        <v>104</v>
      </c>
      <c r="D61" s="12" t="s">
        <v>105</v>
      </c>
      <c r="E61" s="13" t="s">
        <v>106</v>
      </c>
      <c r="F61" s="22" t="s">
        <v>15</v>
      </c>
      <c r="G61" s="15">
        <v>66</v>
      </c>
      <c r="H61" s="14" t="s">
        <v>15</v>
      </c>
      <c r="I61" s="25">
        <v>89.1</v>
      </c>
      <c r="J61" s="26">
        <f t="shared" ref="J61:J124" si="2">G61*0.4+I61*0.6</f>
        <v>79.86</v>
      </c>
    </row>
    <row r="62" s="1" customFormat="1" ht="25" customHeight="1" spans="1:10">
      <c r="A62" s="9">
        <v>59</v>
      </c>
      <c r="B62" s="16"/>
      <c r="C62" s="17"/>
      <c r="D62" s="18"/>
      <c r="E62" s="13" t="s">
        <v>107</v>
      </c>
      <c r="F62" s="22" t="s">
        <v>15</v>
      </c>
      <c r="G62" s="15">
        <v>64</v>
      </c>
      <c r="H62" s="14" t="s">
        <v>15</v>
      </c>
      <c r="I62" s="25">
        <v>86.62</v>
      </c>
      <c r="J62" s="26">
        <f t="shared" si="2"/>
        <v>77.572</v>
      </c>
    </row>
    <row r="63" s="1" customFormat="1" ht="25" customHeight="1" spans="1:10">
      <c r="A63" s="9">
        <v>60</v>
      </c>
      <c r="B63" s="16"/>
      <c r="C63" s="17"/>
      <c r="D63" s="18"/>
      <c r="E63" s="13" t="s">
        <v>108</v>
      </c>
      <c r="F63" s="22" t="s">
        <v>15</v>
      </c>
      <c r="G63" s="15">
        <v>63</v>
      </c>
      <c r="H63" s="14" t="s">
        <v>15</v>
      </c>
      <c r="I63" s="25">
        <v>86.7</v>
      </c>
      <c r="J63" s="26">
        <f t="shared" si="2"/>
        <v>77.22</v>
      </c>
    </row>
    <row r="64" s="1" customFormat="1" ht="25" customHeight="1" spans="1:10">
      <c r="A64" s="9">
        <v>61</v>
      </c>
      <c r="B64" s="16"/>
      <c r="C64" s="17"/>
      <c r="D64" s="18"/>
      <c r="E64" s="13" t="s">
        <v>109</v>
      </c>
      <c r="F64" s="22" t="s">
        <v>15</v>
      </c>
      <c r="G64" s="15">
        <v>63</v>
      </c>
      <c r="H64" s="14" t="s">
        <v>15</v>
      </c>
      <c r="I64" s="25">
        <v>86.14</v>
      </c>
      <c r="J64" s="26">
        <f t="shared" si="2"/>
        <v>76.884</v>
      </c>
    </row>
    <row r="65" s="1" customFormat="1" ht="25" customHeight="1" spans="1:10">
      <c r="A65" s="9">
        <v>62</v>
      </c>
      <c r="B65" s="16"/>
      <c r="C65" s="17"/>
      <c r="D65" s="18"/>
      <c r="E65" s="13" t="s">
        <v>110</v>
      </c>
      <c r="F65" s="22" t="s">
        <v>15</v>
      </c>
      <c r="G65" s="15">
        <v>67</v>
      </c>
      <c r="H65" s="14" t="s">
        <v>15</v>
      </c>
      <c r="I65" s="25">
        <v>83.34</v>
      </c>
      <c r="J65" s="26">
        <f t="shared" si="2"/>
        <v>76.804</v>
      </c>
    </row>
    <row r="66" s="1" customFormat="1" ht="25" customHeight="1" spans="1:10">
      <c r="A66" s="9">
        <v>63</v>
      </c>
      <c r="B66" s="16"/>
      <c r="C66" s="17"/>
      <c r="D66" s="18"/>
      <c r="E66" s="13" t="s">
        <v>111</v>
      </c>
      <c r="F66" s="22" t="s">
        <v>15</v>
      </c>
      <c r="G66" s="15">
        <v>61</v>
      </c>
      <c r="H66" s="14" t="s">
        <v>15</v>
      </c>
      <c r="I66" s="25">
        <v>85.6</v>
      </c>
      <c r="J66" s="26">
        <f t="shared" si="2"/>
        <v>75.76</v>
      </c>
    </row>
    <row r="67" s="1" customFormat="1" ht="25" customHeight="1" spans="1:10">
      <c r="A67" s="9">
        <v>64</v>
      </c>
      <c r="B67" s="16"/>
      <c r="C67" s="17"/>
      <c r="D67" s="18"/>
      <c r="E67" s="13" t="s">
        <v>112</v>
      </c>
      <c r="F67" s="22" t="s">
        <v>15</v>
      </c>
      <c r="G67" s="15">
        <v>61</v>
      </c>
      <c r="H67" s="14" t="s">
        <v>15</v>
      </c>
      <c r="I67" s="25">
        <v>85.04</v>
      </c>
      <c r="J67" s="26">
        <f t="shared" si="2"/>
        <v>75.424</v>
      </c>
    </row>
    <row r="68" s="1" customFormat="1" ht="25" customHeight="1" spans="1:10">
      <c r="A68" s="9">
        <v>65</v>
      </c>
      <c r="B68" s="16"/>
      <c r="C68" s="17"/>
      <c r="D68" s="18"/>
      <c r="E68" s="13" t="s">
        <v>113</v>
      </c>
      <c r="F68" s="22" t="s">
        <v>15</v>
      </c>
      <c r="G68" s="15">
        <v>61</v>
      </c>
      <c r="H68" s="14" t="s">
        <v>15</v>
      </c>
      <c r="I68" s="25">
        <v>84.4</v>
      </c>
      <c r="J68" s="26">
        <f t="shared" si="2"/>
        <v>75.04</v>
      </c>
    </row>
    <row r="69" s="1" customFormat="1" ht="25" customHeight="1" spans="1:10">
      <c r="A69" s="9">
        <v>66</v>
      </c>
      <c r="B69" s="16"/>
      <c r="C69" s="17"/>
      <c r="D69" s="18"/>
      <c r="E69" s="13" t="s">
        <v>114</v>
      </c>
      <c r="F69" s="22" t="s">
        <v>15</v>
      </c>
      <c r="G69" s="15">
        <v>66</v>
      </c>
      <c r="H69" s="14" t="s">
        <v>15</v>
      </c>
      <c r="I69" s="25">
        <v>81.06</v>
      </c>
      <c r="J69" s="26">
        <f t="shared" si="2"/>
        <v>75.036</v>
      </c>
    </row>
    <row r="70" s="1" customFormat="1" ht="25" customHeight="1" spans="1:10">
      <c r="A70" s="9">
        <v>67</v>
      </c>
      <c r="B70" s="16"/>
      <c r="C70" s="17"/>
      <c r="D70" s="18"/>
      <c r="E70" s="13" t="s">
        <v>115</v>
      </c>
      <c r="F70" s="22" t="s">
        <v>15</v>
      </c>
      <c r="G70" s="15">
        <v>68</v>
      </c>
      <c r="H70" s="14" t="s">
        <v>15</v>
      </c>
      <c r="I70" s="25">
        <v>79.14</v>
      </c>
      <c r="J70" s="26">
        <f t="shared" si="2"/>
        <v>74.684</v>
      </c>
    </row>
    <row r="71" s="1" customFormat="1" ht="25" customHeight="1" spans="1:10">
      <c r="A71" s="9">
        <v>68</v>
      </c>
      <c r="B71" s="16"/>
      <c r="C71" s="17"/>
      <c r="D71" s="18"/>
      <c r="E71" s="13" t="s">
        <v>116</v>
      </c>
      <c r="F71" s="22" t="s">
        <v>15</v>
      </c>
      <c r="G71" s="15">
        <v>67</v>
      </c>
      <c r="H71" s="14" t="s">
        <v>15</v>
      </c>
      <c r="I71" s="25">
        <v>79.54</v>
      </c>
      <c r="J71" s="26">
        <f t="shared" si="2"/>
        <v>74.524</v>
      </c>
    </row>
    <row r="72" s="1" customFormat="1" ht="25" customHeight="1" spans="1:10">
      <c r="A72" s="9">
        <v>69</v>
      </c>
      <c r="B72" s="16"/>
      <c r="C72" s="17"/>
      <c r="D72" s="18"/>
      <c r="E72" s="13" t="s">
        <v>117</v>
      </c>
      <c r="F72" s="22" t="s">
        <v>15</v>
      </c>
      <c r="G72" s="15">
        <v>62</v>
      </c>
      <c r="H72" s="14" t="s">
        <v>15</v>
      </c>
      <c r="I72" s="25">
        <v>82.76</v>
      </c>
      <c r="J72" s="26">
        <f t="shared" si="2"/>
        <v>74.456</v>
      </c>
    </row>
    <row r="73" s="1" customFormat="1" ht="25" customHeight="1" spans="1:10">
      <c r="A73" s="9">
        <v>70</v>
      </c>
      <c r="B73" s="16"/>
      <c r="C73" s="17"/>
      <c r="D73" s="18"/>
      <c r="E73" s="13" t="s">
        <v>118</v>
      </c>
      <c r="F73" s="22" t="s">
        <v>15</v>
      </c>
      <c r="G73" s="15">
        <v>61</v>
      </c>
      <c r="H73" s="14" t="s">
        <v>15</v>
      </c>
      <c r="I73" s="25">
        <v>82.94</v>
      </c>
      <c r="J73" s="26">
        <f t="shared" si="2"/>
        <v>74.164</v>
      </c>
    </row>
    <row r="74" s="1" customFormat="1" ht="25" customHeight="1" spans="1:10">
      <c r="A74" s="9">
        <v>71</v>
      </c>
      <c r="B74" s="16"/>
      <c r="C74" s="17"/>
      <c r="D74" s="18"/>
      <c r="E74" s="13" t="s">
        <v>119</v>
      </c>
      <c r="F74" s="22" t="s">
        <v>15</v>
      </c>
      <c r="G74" s="15">
        <v>64</v>
      </c>
      <c r="H74" s="14" t="s">
        <v>15</v>
      </c>
      <c r="I74" s="25">
        <v>80.9</v>
      </c>
      <c r="J74" s="26">
        <f t="shared" si="2"/>
        <v>74.14</v>
      </c>
    </row>
    <row r="75" s="1" customFormat="1" ht="25" customHeight="1" spans="1:10">
      <c r="A75" s="9">
        <v>72</v>
      </c>
      <c r="B75" s="16"/>
      <c r="C75" s="17"/>
      <c r="D75" s="18"/>
      <c r="E75" s="13" t="s">
        <v>120</v>
      </c>
      <c r="F75" s="22" t="s">
        <v>15</v>
      </c>
      <c r="G75" s="15">
        <v>66</v>
      </c>
      <c r="H75" s="14" t="s">
        <v>15</v>
      </c>
      <c r="I75" s="25">
        <v>78.52</v>
      </c>
      <c r="J75" s="26">
        <f t="shared" si="2"/>
        <v>73.512</v>
      </c>
    </row>
    <row r="76" s="1" customFormat="1" ht="25" customHeight="1" spans="1:10">
      <c r="A76" s="9">
        <v>73</v>
      </c>
      <c r="B76" s="16"/>
      <c r="C76" s="17"/>
      <c r="D76" s="18"/>
      <c r="E76" s="13" t="s">
        <v>121</v>
      </c>
      <c r="F76" s="22" t="s">
        <v>15</v>
      </c>
      <c r="G76" s="15">
        <v>64</v>
      </c>
      <c r="H76" s="14" t="s">
        <v>15</v>
      </c>
      <c r="I76" s="25">
        <v>79.84</v>
      </c>
      <c r="J76" s="26">
        <f t="shared" si="2"/>
        <v>73.504</v>
      </c>
    </row>
    <row r="77" s="1" customFormat="1" ht="25" customHeight="1" spans="1:10">
      <c r="A77" s="9">
        <v>74</v>
      </c>
      <c r="B77" s="16"/>
      <c r="C77" s="17"/>
      <c r="D77" s="18"/>
      <c r="E77" s="13" t="s">
        <v>122</v>
      </c>
      <c r="F77" s="22" t="s">
        <v>15</v>
      </c>
      <c r="G77" s="15">
        <v>61</v>
      </c>
      <c r="H77" s="14" t="s">
        <v>15</v>
      </c>
      <c r="I77" s="25">
        <v>81.42</v>
      </c>
      <c r="J77" s="26">
        <f t="shared" si="2"/>
        <v>73.252</v>
      </c>
    </row>
    <row r="78" s="1" customFormat="1" ht="25" customHeight="1" spans="1:10">
      <c r="A78" s="9">
        <v>75</v>
      </c>
      <c r="B78" s="16"/>
      <c r="C78" s="17"/>
      <c r="D78" s="18"/>
      <c r="E78" s="13" t="s">
        <v>123</v>
      </c>
      <c r="F78" s="22" t="s">
        <v>15</v>
      </c>
      <c r="G78" s="15">
        <v>69</v>
      </c>
      <c r="H78" s="14" t="s">
        <v>15</v>
      </c>
      <c r="I78" s="25">
        <v>76</v>
      </c>
      <c r="J78" s="26">
        <f t="shared" si="2"/>
        <v>73.2</v>
      </c>
    </row>
    <row r="79" s="1" customFormat="1" ht="25" customHeight="1" spans="1:10">
      <c r="A79" s="9">
        <v>76</v>
      </c>
      <c r="B79" s="16"/>
      <c r="C79" s="17"/>
      <c r="D79" s="18"/>
      <c r="E79" s="13" t="s">
        <v>124</v>
      </c>
      <c r="F79" s="22" t="s">
        <v>15</v>
      </c>
      <c r="G79" s="15">
        <v>67</v>
      </c>
      <c r="H79" s="14" t="s">
        <v>15</v>
      </c>
      <c r="I79" s="25">
        <v>77.2</v>
      </c>
      <c r="J79" s="26">
        <f t="shared" si="2"/>
        <v>73.12</v>
      </c>
    </row>
    <row r="80" s="1" customFormat="1" ht="25" customHeight="1" spans="1:10">
      <c r="A80" s="9">
        <v>77</v>
      </c>
      <c r="B80" s="16"/>
      <c r="C80" s="17"/>
      <c r="D80" s="18"/>
      <c r="E80" s="13" t="s">
        <v>125</v>
      </c>
      <c r="F80" s="22" t="s">
        <v>15</v>
      </c>
      <c r="G80" s="15">
        <v>62</v>
      </c>
      <c r="H80" s="14" t="s">
        <v>15</v>
      </c>
      <c r="I80" s="25">
        <v>79.2</v>
      </c>
      <c r="J80" s="26">
        <f t="shared" si="2"/>
        <v>72.32</v>
      </c>
    </row>
    <row r="81" s="1" customFormat="1" ht="25" customHeight="1" spans="1:10">
      <c r="A81" s="9">
        <v>78</v>
      </c>
      <c r="B81" s="16"/>
      <c r="C81" s="17"/>
      <c r="D81" s="18"/>
      <c r="E81" s="13" t="s">
        <v>126</v>
      </c>
      <c r="F81" s="22" t="s">
        <v>15</v>
      </c>
      <c r="G81" s="15">
        <v>64</v>
      </c>
      <c r="H81" s="14" t="s">
        <v>15</v>
      </c>
      <c r="I81" s="25">
        <v>77.84</v>
      </c>
      <c r="J81" s="26">
        <f t="shared" si="2"/>
        <v>72.304</v>
      </c>
    </row>
    <row r="82" s="1" customFormat="1" ht="25" customHeight="1" spans="1:10">
      <c r="A82" s="9">
        <v>79</v>
      </c>
      <c r="B82" s="16"/>
      <c r="C82" s="17"/>
      <c r="D82" s="18"/>
      <c r="E82" s="13" t="s">
        <v>127</v>
      </c>
      <c r="F82" s="22" t="s">
        <v>15</v>
      </c>
      <c r="G82" s="15">
        <v>61</v>
      </c>
      <c r="H82" s="14" t="s">
        <v>15</v>
      </c>
      <c r="I82" s="25">
        <v>79</v>
      </c>
      <c r="J82" s="26">
        <f t="shared" si="2"/>
        <v>71.8</v>
      </c>
    </row>
    <row r="83" s="1" customFormat="1" ht="25" customHeight="1" spans="1:10">
      <c r="A83" s="9">
        <v>80</v>
      </c>
      <c r="B83" s="16"/>
      <c r="C83" s="17"/>
      <c r="D83" s="18"/>
      <c r="E83" s="13" t="s">
        <v>128</v>
      </c>
      <c r="F83" s="22" t="s">
        <v>15</v>
      </c>
      <c r="G83" s="15">
        <v>65</v>
      </c>
      <c r="H83" s="14" t="s">
        <v>15</v>
      </c>
      <c r="I83" s="25">
        <v>76.18</v>
      </c>
      <c r="J83" s="26">
        <f t="shared" si="2"/>
        <v>71.708</v>
      </c>
    </row>
    <row r="84" s="1" customFormat="1" ht="25" customHeight="1" spans="1:10">
      <c r="A84" s="9">
        <v>81</v>
      </c>
      <c r="B84" s="16"/>
      <c r="C84" s="17"/>
      <c r="D84" s="18"/>
      <c r="E84" s="13" t="s">
        <v>129</v>
      </c>
      <c r="F84" s="22" t="s">
        <v>15</v>
      </c>
      <c r="G84" s="15">
        <v>61</v>
      </c>
      <c r="H84" s="14" t="s">
        <v>15</v>
      </c>
      <c r="I84" s="25">
        <v>77.8</v>
      </c>
      <c r="J84" s="26">
        <f t="shared" si="2"/>
        <v>71.08</v>
      </c>
    </row>
    <row r="85" s="1" customFormat="1" ht="25" customHeight="1" spans="1:10">
      <c r="A85" s="9">
        <v>82</v>
      </c>
      <c r="B85" s="16"/>
      <c r="C85" s="17"/>
      <c r="D85" s="18"/>
      <c r="E85" s="13" t="s">
        <v>130</v>
      </c>
      <c r="F85" s="22" t="s">
        <v>15</v>
      </c>
      <c r="G85" s="15">
        <v>64</v>
      </c>
      <c r="H85" s="14" t="s">
        <v>15</v>
      </c>
      <c r="I85" s="25">
        <v>75.36</v>
      </c>
      <c r="J85" s="26">
        <f t="shared" si="2"/>
        <v>70.816</v>
      </c>
    </row>
    <row r="86" s="1" customFormat="1" ht="25" customHeight="1" spans="1:10">
      <c r="A86" s="9">
        <v>83</v>
      </c>
      <c r="B86" s="16"/>
      <c r="C86" s="17"/>
      <c r="D86" s="18"/>
      <c r="E86" s="13" t="s">
        <v>131</v>
      </c>
      <c r="F86" s="22" t="s">
        <v>15</v>
      </c>
      <c r="G86" s="15">
        <v>64</v>
      </c>
      <c r="H86" s="14" t="s">
        <v>15</v>
      </c>
      <c r="I86" s="25">
        <v>73.4</v>
      </c>
      <c r="J86" s="26">
        <f t="shared" si="2"/>
        <v>69.64</v>
      </c>
    </row>
    <row r="87" s="1" customFormat="1" ht="25" customHeight="1" spans="1:10">
      <c r="A87" s="9">
        <v>84</v>
      </c>
      <c r="B87" s="16"/>
      <c r="C87" s="17"/>
      <c r="D87" s="18"/>
      <c r="E87" s="13" t="s">
        <v>132</v>
      </c>
      <c r="F87" s="22" t="s">
        <v>15</v>
      </c>
      <c r="G87" s="15">
        <v>61</v>
      </c>
      <c r="H87" s="14" t="s">
        <v>15</v>
      </c>
      <c r="I87" s="25">
        <v>75.2</v>
      </c>
      <c r="J87" s="26">
        <f t="shared" si="2"/>
        <v>69.52</v>
      </c>
    </row>
    <row r="88" s="1" customFormat="1" ht="25" customHeight="1" spans="1:10">
      <c r="A88" s="9">
        <v>85</v>
      </c>
      <c r="B88" s="16"/>
      <c r="C88" s="17"/>
      <c r="D88" s="18"/>
      <c r="E88" s="13" t="s">
        <v>133</v>
      </c>
      <c r="F88" s="22" t="s">
        <v>15</v>
      </c>
      <c r="G88" s="15">
        <v>61</v>
      </c>
      <c r="H88" s="14" t="s">
        <v>15</v>
      </c>
      <c r="I88" s="25">
        <v>73.7</v>
      </c>
      <c r="J88" s="26">
        <f t="shared" si="2"/>
        <v>68.62</v>
      </c>
    </row>
    <row r="89" s="1" customFormat="1" ht="25" customHeight="1" spans="1:10">
      <c r="A89" s="9">
        <v>86</v>
      </c>
      <c r="B89" s="19"/>
      <c r="C89" s="20"/>
      <c r="D89" s="21"/>
      <c r="E89" s="13" t="s">
        <v>134</v>
      </c>
      <c r="F89" s="22" t="s">
        <v>15</v>
      </c>
      <c r="G89" s="15">
        <v>63</v>
      </c>
      <c r="H89" s="14" t="s">
        <v>15</v>
      </c>
      <c r="I89" s="25">
        <v>70.76</v>
      </c>
      <c r="J89" s="26">
        <f t="shared" si="2"/>
        <v>67.656</v>
      </c>
    </row>
    <row r="90" s="1" customFormat="1" ht="25" customHeight="1" spans="1:10">
      <c r="A90" s="9">
        <v>87</v>
      </c>
      <c r="B90" s="10" t="s">
        <v>135</v>
      </c>
      <c r="C90" s="11" t="s">
        <v>104</v>
      </c>
      <c r="D90" s="11" t="s">
        <v>105</v>
      </c>
      <c r="E90" s="13" t="s">
        <v>136</v>
      </c>
      <c r="F90" s="22" t="s">
        <v>15</v>
      </c>
      <c r="G90" s="15">
        <v>64</v>
      </c>
      <c r="H90" s="14" t="s">
        <v>15</v>
      </c>
      <c r="I90" s="25">
        <v>86.02</v>
      </c>
      <c r="J90" s="26">
        <f t="shared" si="2"/>
        <v>77.212</v>
      </c>
    </row>
    <row r="91" s="1" customFormat="1" ht="25" customHeight="1" spans="1:10">
      <c r="A91" s="9">
        <v>88</v>
      </c>
      <c r="B91" s="16"/>
      <c r="C91" s="17"/>
      <c r="D91" s="17"/>
      <c r="E91" s="13" t="s">
        <v>137</v>
      </c>
      <c r="F91" s="22" t="s">
        <v>15</v>
      </c>
      <c r="G91" s="15">
        <v>64</v>
      </c>
      <c r="H91" s="14" t="s">
        <v>15</v>
      </c>
      <c r="I91" s="25">
        <v>83.44</v>
      </c>
      <c r="J91" s="26">
        <f t="shared" si="2"/>
        <v>75.664</v>
      </c>
    </row>
    <row r="92" s="1" customFormat="1" ht="25" customHeight="1" spans="1:10">
      <c r="A92" s="9">
        <v>89</v>
      </c>
      <c r="B92" s="16"/>
      <c r="C92" s="17"/>
      <c r="D92" s="17"/>
      <c r="E92" s="13" t="s">
        <v>138</v>
      </c>
      <c r="F92" s="22" t="s">
        <v>15</v>
      </c>
      <c r="G92" s="15">
        <v>58</v>
      </c>
      <c r="H92" s="14" t="s">
        <v>15</v>
      </c>
      <c r="I92" s="25">
        <v>87.36</v>
      </c>
      <c r="J92" s="26">
        <f t="shared" si="2"/>
        <v>75.616</v>
      </c>
    </row>
    <row r="93" s="1" customFormat="1" ht="25" customHeight="1" spans="1:10">
      <c r="A93" s="9">
        <v>90</v>
      </c>
      <c r="B93" s="16"/>
      <c r="C93" s="17"/>
      <c r="D93" s="17"/>
      <c r="E93" s="13" t="s">
        <v>139</v>
      </c>
      <c r="F93" s="22" t="s">
        <v>15</v>
      </c>
      <c r="G93" s="15">
        <v>63</v>
      </c>
      <c r="H93" s="14" t="s">
        <v>15</v>
      </c>
      <c r="I93" s="25">
        <v>83.82</v>
      </c>
      <c r="J93" s="26">
        <f t="shared" si="2"/>
        <v>75.492</v>
      </c>
    </row>
    <row r="94" s="1" customFormat="1" ht="25" customHeight="1" spans="1:10">
      <c r="A94" s="9">
        <v>91</v>
      </c>
      <c r="B94" s="16"/>
      <c r="C94" s="17"/>
      <c r="D94" s="17"/>
      <c r="E94" s="13" t="s">
        <v>140</v>
      </c>
      <c r="F94" s="22" t="s">
        <v>15</v>
      </c>
      <c r="G94" s="15">
        <v>65</v>
      </c>
      <c r="H94" s="14" t="s">
        <v>15</v>
      </c>
      <c r="I94" s="25">
        <v>80.58</v>
      </c>
      <c r="J94" s="26">
        <f t="shared" si="2"/>
        <v>74.348</v>
      </c>
    </row>
    <row r="95" s="1" customFormat="1" ht="25" customHeight="1" spans="1:10">
      <c r="A95" s="9">
        <v>92</v>
      </c>
      <c r="B95" s="16"/>
      <c r="C95" s="17"/>
      <c r="D95" s="17"/>
      <c r="E95" s="13" t="s">
        <v>141</v>
      </c>
      <c r="F95" s="22" t="s">
        <v>15</v>
      </c>
      <c r="G95" s="15">
        <v>54</v>
      </c>
      <c r="H95" s="14" t="s">
        <v>15</v>
      </c>
      <c r="I95" s="25">
        <v>87.28</v>
      </c>
      <c r="J95" s="26">
        <f t="shared" si="2"/>
        <v>73.968</v>
      </c>
    </row>
    <row r="96" s="1" customFormat="1" ht="25" customHeight="1" spans="1:10">
      <c r="A96" s="9">
        <v>93</v>
      </c>
      <c r="B96" s="16"/>
      <c r="C96" s="17"/>
      <c r="D96" s="17"/>
      <c r="E96" s="13" t="s">
        <v>142</v>
      </c>
      <c r="F96" s="22" t="s">
        <v>15</v>
      </c>
      <c r="G96" s="15">
        <v>57</v>
      </c>
      <c r="H96" s="14" t="s">
        <v>15</v>
      </c>
      <c r="I96" s="25">
        <v>84.58</v>
      </c>
      <c r="J96" s="26">
        <f t="shared" si="2"/>
        <v>73.548</v>
      </c>
    </row>
    <row r="97" s="1" customFormat="1" ht="25" customHeight="1" spans="1:10">
      <c r="A97" s="9">
        <v>94</v>
      </c>
      <c r="B97" s="16"/>
      <c r="C97" s="17"/>
      <c r="D97" s="17"/>
      <c r="E97" s="13" t="s">
        <v>143</v>
      </c>
      <c r="F97" s="22" t="s">
        <v>15</v>
      </c>
      <c r="G97" s="15">
        <v>51</v>
      </c>
      <c r="H97" s="14" t="s">
        <v>15</v>
      </c>
      <c r="I97" s="25">
        <v>88.48</v>
      </c>
      <c r="J97" s="26">
        <f t="shared" si="2"/>
        <v>73.488</v>
      </c>
    </row>
    <row r="98" s="1" customFormat="1" ht="25" customHeight="1" spans="1:10">
      <c r="A98" s="9">
        <v>95</v>
      </c>
      <c r="B98" s="16"/>
      <c r="C98" s="17"/>
      <c r="D98" s="17"/>
      <c r="E98" s="13" t="s">
        <v>144</v>
      </c>
      <c r="F98" s="22" t="s">
        <v>15</v>
      </c>
      <c r="G98" s="15">
        <v>63</v>
      </c>
      <c r="H98" s="14" t="s">
        <v>15</v>
      </c>
      <c r="I98" s="25">
        <v>79.52</v>
      </c>
      <c r="J98" s="26">
        <f t="shared" si="2"/>
        <v>72.912</v>
      </c>
    </row>
    <row r="99" s="1" customFormat="1" ht="25" customHeight="1" spans="1:10">
      <c r="A99" s="9">
        <v>96</v>
      </c>
      <c r="B99" s="16"/>
      <c r="C99" s="17"/>
      <c r="D99" s="17"/>
      <c r="E99" s="13" t="s">
        <v>145</v>
      </c>
      <c r="F99" s="22" t="s">
        <v>15</v>
      </c>
      <c r="G99" s="15">
        <v>57</v>
      </c>
      <c r="H99" s="14" t="s">
        <v>15</v>
      </c>
      <c r="I99" s="25">
        <v>82.38</v>
      </c>
      <c r="J99" s="26">
        <f t="shared" si="2"/>
        <v>72.228</v>
      </c>
    </row>
    <row r="100" s="1" customFormat="1" ht="25" customHeight="1" spans="1:10">
      <c r="A100" s="9">
        <v>97</v>
      </c>
      <c r="B100" s="16"/>
      <c r="C100" s="17"/>
      <c r="D100" s="17"/>
      <c r="E100" s="13" t="s">
        <v>146</v>
      </c>
      <c r="F100" s="22" t="s">
        <v>15</v>
      </c>
      <c r="G100" s="15">
        <v>58</v>
      </c>
      <c r="H100" s="14" t="s">
        <v>15</v>
      </c>
      <c r="I100" s="25">
        <v>79.36</v>
      </c>
      <c r="J100" s="26">
        <f t="shared" si="2"/>
        <v>70.816</v>
      </c>
    </row>
    <row r="101" s="1" customFormat="1" ht="25" customHeight="1" spans="1:10">
      <c r="A101" s="9">
        <v>98</v>
      </c>
      <c r="B101" s="16"/>
      <c r="C101" s="17"/>
      <c r="D101" s="17"/>
      <c r="E101" s="13" t="s">
        <v>147</v>
      </c>
      <c r="F101" s="22" t="s">
        <v>15</v>
      </c>
      <c r="G101" s="15">
        <v>55</v>
      </c>
      <c r="H101" s="14" t="s">
        <v>15</v>
      </c>
      <c r="I101" s="25">
        <v>80.72</v>
      </c>
      <c r="J101" s="26">
        <f t="shared" si="2"/>
        <v>70.432</v>
      </c>
    </row>
    <row r="102" s="1" customFormat="1" ht="25" customHeight="1" spans="1:10">
      <c r="A102" s="9">
        <v>99</v>
      </c>
      <c r="B102" s="16"/>
      <c r="C102" s="17"/>
      <c r="D102" s="17"/>
      <c r="E102" s="13" t="s">
        <v>148</v>
      </c>
      <c r="F102" s="22" t="s">
        <v>15</v>
      </c>
      <c r="G102" s="15">
        <v>56</v>
      </c>
      <c r="H102" s="14" t="s">
        <v>15</v>
      </c>
      <c r="I102" s="25">
        <v>79.84</v>
      </c>
      <c r="J102" s="26">
        <f t="shared" si="2"/>
        <v>70.304</v>
      </c>
    </row>
    <row r="103" s="1" customFormat="1" ht="25" customHeight="1" spans="1:10">
      <c r="A103" s="9">
        <v>100</v>
      </c>
      <c r="B103" s="16"/>
      <c r="C103" s="17"/>
      <c r="D103" s="17"/>
      <c r="E103" s="13" t="s">
        <v>149</v>
      </c>
      <c r="F103" s="22" t="s">
        <v>15</v>
      </c>
      <c r="G103" s="15">
        <v>53</v>
      </c>
      <c r="H103" s="14" t="s">
        <v>15</v>
      </c>
      <c r="I103" s="25">
        <v>80.64</v>
      </c>
      <c r="J103" s="26">
        <f t="shared" si="2"/>
        <v>69.584</v>
      </c>
    </row>
    <row r="104" s="1" customFormat="1" ht="25" customHeight="1" spans="1:10">
      <c r="A104" s="9">
        <v>101</v>
      </c>
      <c r="B104" s="16"/>
      <c r="C104" s="17"/>
      <c r="D104" s="17"/>
      <c r="E104" s="13" t="s">
        <v>150</v>
      </c>
      <c r="F104" s="22" t="s">
        <v>15</v>
      </c>
      <c r="G104" s="15">
        <v>56</v>
      </c>
      <c r="H104" s="14" t="s">
        <v>15</v>
      </c>
      <c r="I104" s="25">
        <v>77.66</v>
      </c>
      <c r="J104" s="26">
        <f t="shared" si="2"/>
        <v>68.996</v>
      </c>
    </row>
    <row r="105" s="1" customFormat="1" ht="25" customHeight="1" spans="1:10">
      <c r="A105" s="9">
        <v>102</v>
      </c>
      <c r="B105" s="16"/>
      <c r="C105" s="17"/>
      <c r="D105" s="17"/>
      <c r="E105" s="13" t="s">
        <v>151</v>
      </c>
      <c r="F105" s="22" t="s">
        <v>15</v>
      </c>
      <c r="G105" s="15">
        <v>54</v>
      </c>
      <c r="H105" s="14" t="s">
        <v>15</v>
      </c>
      <c r="I105" s="25">
        <v>78.92</v>
      </c>
      <c r="J105" s="26">
        <f t="shared" si="2"/>
        <v>68.952</v>
      </c>
    </row>
    <row r="106" s="1" customFormat="1" ht="25" customHeight="1" spans="1:10">
      <c r="A106" s="9">
        <v>103</v>
      </c>
      <c r="B106" s="16"/>
      <c r="C106" s="17"/>
      <c r="D106" s="17"/>
      <c r="E106" s="13" t="s">
        <v>152</v>
      </c>
      <c r="F106" s="22" t="s">
        <v>15</v>
      </c>
      <c r="G106" s="15">
        <v>60</v>
      </c>
      <c r="H106" s="14" t="s">
        <v>15</v>
      </c>
      <c r="I106" s="25">
        <v>74.4</v>
      </c>
      <c r="J106" s="26">
        <f t="shared" si="2"/>
        <v>68.64</v>
      </c>
    </row>
    <row r="107" s="1" customFormat="1" ht="25" customHeight="1" spans="1:10">
      <c r="A107" s="9">
        <v>104</v>
      </c>
      <c r="B107" s="16"/>
      <c r="C107" s="17"/>
      <c r="D107" s="17"/>
      <c r="E107" s="13" t="s">
        <v>153</v>
      </c>
      <c r="F107" s="22" t="s">
        <v>15</v>
      </c>
      <c r="G107" s="15">
        <v>54</v>
      </c>
      <c r="H107" s="14" t="s">
        <v>15</v>
      </c>
      <c r="I107" s="25">
        <v>78.02</v>
      </c>
      <c r="J107" s="26">
        <f t="shared" si="2"/>
        <v>68.412</v>
      </c>
    </row>
    <row r="108" s="1" customFormat="1" ht="25" customHeight="1" spans="1:10">
      <c r="A108" s="9">
        <v>105</v>
      </c>
      <c r="B108" s="16"/>
      <c r="C108" s="17"/>
      <c r="D108" s="17"/>
      <c r="E108" s="13" t="s">
        <v>154</v>
      </c>
      <c r="F108" s="22" t="s">
        <v>15</v>
      </c>
      <c r="G108" s="15">
        <v>52</v>
      </c>
      <c r="H108" s="14" t="s">
        <v>15</v>
      </c>
      <c r="I108" s="25">
        <v>77.34</v>
      </c>
      <c r="J108" s="26">
        <f t="shared" si="2"/>
        <v>67.204</v>
      </c>
    </row>
    <row r="109" s="1" customFormat="1" ht="25" customHeight="1" spans="1:10">
      <c r="A109" s="9">
        <v>106</v>
      </c>
      <c r="B109" s="16"/>
      <c r="C109" s="17"/>
      <c r="D109" s="17"/>
      <c r="E109" s="13" t="s">
        <v>155</v>
      </c>
      <c r="F109" s="22" t="s">
        <v>15</v>
      </c>
      <c r="G109" s="15">
        <v>52</v>
      </c>
      <c r="H109" s="14" t="s">
        <v>15</v>
      </c>
      <c r="I109" s="25">
        <v>77.1</v>
      </c>
      <c r="J109" s="26">
        <f t="shared" si="2"/>
        <v>67.06</v>
      </c>
    </row>
    <row r="110" s="1" customFormat="1" ht="25" customHeight="1" spans="1:10">
      <c r="A110" s="9">
        <v>107</v>
      </c>
      <c r="B110" s="16"/>
      <c r="C110" s="17"/>
      <c r="D110" s="17"/>
      <c r="E110" s="13" t="s">
        <v>156</v>
      </c>
      <c r="F110" s="22" t="s">
        <v>15</v>
      </c>
      <c r="G110" s="15">
        <v>57</v>
      </c>
      <c r="H110" s="14" t="s">
        <v>15</v>
      </c>
      <c r="I110" s="25">
        <v>60.44</v>
      </c>
      <c r="J110" s="26">
        <f t="shared" si="2"/>
        <v>59.064</v>
      </c>
    </row>
    <row r="111" s="1" customFormat="1" ht="25" customHeight="1" spans="1:10">
      <c r="A111" s="9">
        <v>108</v>
      </c>
      <c r="B111" s="16"/>
      <c r="C111" s="17"/>
      <c r="D111" s="17"/>
      <c r="E111" s="13" t="s">
        <v>157</v>
      </c>
      <c r="F111" s="22" t="s">
        <v>15</v>
      </c>
      <c r="G111" s="15">
        <v>53</v>
      </c>
      <c r="H111" s="14" t="s">
        <v>15</v>
      </c>
      <c r="I111" s="25" t="s">
        <v>27</v>
      </c>
      <c r="J111" s="26">
        <v>21.2</v>
      </c>
    </row>
    <row r="112" s="1" customFormat="1" ht="25" customHeight="1" spans="1:10">
      <c r="A112" s="9">
        <v>109</v>
      </c>
      <c r="B112" s="16"/>
      <c r="C112" s="17"/>
      <c r="D112" s="17"/>
      <c r="E112" s="13" t="s">
        <v>158</v>
      </c>
      <c r="F112" s="22" t="s">
        <v>15</v>
      </c>
      <c r="G112" s="15">
        <v>51</v>
      </c>
      <c r="H112" s="14" t="s">
        <v>15</v>
      </c>
      <c r="I112" s="25" t="s">
        <v>27</v>
      </c>
      <c r="J112" s="26">
        <v>20.4</v>
      </c>
    </row>
    <row r="113" s="1" customFormat="1" ht="25" customHeight="1" spans="1:10">
      <c r="A113" s="9">
        <v>110</v>
      </c>
      <c r="B113" s="16"/>
      <c r="C113" s="17"/>
      <c r="D113" s="17"/>
      <c r="E113" s="13" t="s">
        <v>159</v>
      </c>
      <c r="F113" s="22" t="s">
        <v>15</v>
      </c>
      <c r="G113" s="15">
        <v>50</v>
      </c>
      <c r="H113" s="14" t="s">
        <v>15</v>
      </c>
      <c r="I113" s="25" t="s">
        <v>27</v>
      </c>
      <c r="J113" s="26">
        <v>20</v>
      </c>
    </row>
    <row r="114" s="1" customFormat="1" ht="25" customHeight="1" spans="1:10">
      <c r="A114" s="9">
        <v>111</v>
      </c>
      <c r="B114" s="19"/>
      <c r="C114" s="20"/>
      <c r="D114" s="20"/>
      <c r="E114" s="13" t="s">
        <v>160</v>
      </c>
      <c r="F114" s="22" t="s">
        <v>15</v>
      </c>
      <c r="G114" s="15">
        <v>50</v>
      </c>
      <c r="H114" s="14" t="s">
        <v>15</v>
      </c>
      <c r="I114" s="25" t="s">
        <v>27</v>
      </c>
      <c r="J114" s="26">
        <v>20</v>
      </c>
    </row>
    <row r="115" s="2" customFormat="1" ht="25" customHeight="1" spans="1:10">
      <c r="A115" s="9">
        <v>112</v>
      </c>
      <c r="B115" s="10" t="s">
        <v>161</v>
      </c>
      <c r="C115" s="11" t="s">
        <v>104</v>
      </c>
      <c r="D115" s="11" t="s">
        <v>105</v>
      </c>
      <c r="E115" s="13" t="s">
        <v>162</v>
      </c>
      <c r="F115" s="22" t="s">
        <v>15</v>
      </c>
      <c r="G115" s="15">
        <v>60</v>
      </c>
      <c r="H115" s="14" t="s">
        <v>15</v>
      </c>
      <c r="I115" s="25">
        <v>83.8</v>
      </c>
      <c r="J115" s="26">
        <f t="shared" ref="J115:J124" si="3">G115*0.4+I115*0.6</f>
        <v>74.28</v>
      </c>
    </row>
    <row r="116" s="2" customFormat="1" ht="25" customHeight="1" spans="1:10">
      <c r="A116" s="9">
        <v>113</v>
      </c>
      <c r="B116" s="16"/>
      <c r="C116" s="17"/>
      <c r="D116" s="17"/>
      <c r="E116" s="13" t="s">
        <v>163</v>
      </c>
      <c r="F116" s="22" t="s">
        <v>15</v>
      </c>
      <c r="G116" s="15">
        <v>64</v>
      </c>
      <c r="H116" s="14" t="s">
        <v>15</v>
      </c>
      <c r="I116" s="25">
        <v>80.8</v>
      </c>
      <c r="J116" s="26">
        <f t="shared" si="3"/>
        <v>74.08</v>
      </c>
    </row>
    <row r="117" s="2" customFormat="1" ht="25" customHeight="1" spans="1:10">
      <c r="A117" s="9">
        <v>114</v>
      </c>
      <c r="B117" s="16"/>
      <c r="C117" s="17"/>
      <c r="D117" s="17"/>
      <c r="E117" s="13" t="s">
        <v>164</v>
      </c>
      <c r="F117" s="22" t="s">
        <v>15</v>
      </c>
      <c r="G117" s="15">
        <v>67</v>
      </c>
      <c r="H117" s="14" t="s">
        <v>15</v>
      </c>
      <c r="I117" s="25">
        <v>78.6</v>
      </c>
      <c r="J117" s="26">
        <f t="shared" si="3"/>
        <v>73.96</v>
      </c>
    </row>
    <row r="118" s="2" customFormat="1" ht="25" customHeight="1" spans="1:10">
      <c r="A118" s="9">
        <v>115</v>
      </c>
      <c r="B118" s="16"/>
      <c r="C118" s="17"/>
      <c r="D118" s="17"/>
      <c r="E118" s="13" t="s">
        <v>165</v>
      </c>
      <c r="F118" s="22" t="s">
        <v>15</v>
      </c>
      <c r="G118" s="15">
        <v>55</v>
      </c>
      <c r="H118" s="14" t="s">
        <v>15</v>
      </c>
      <c r="I118" s="25">
        <v>84.6</v>
      </c>
      <c r="J118" s="26">
        <f t="shared" si="3"/>
        <v>72.76</v>
      </c>
    </row>
    <row r="119" s="2" customFormat="1" ht="25" customHeight="1" spans="1:10">
      <c r="A119" s="9">
        <v>116</v>
      </c>
      <c r="B119" s="16"/>
      <c r="C119" s="17"/>
      <c r="D119" s="17"/>
      <c r="E119" s="13" t="s">
        <v>166</v>
      </c>
      <c r="F119" s="22" t="s">
        <v>15</v>
      </c>
      <c r="G119" s="15">
        <v>54</v>
      </c>
      <c r="H119" s="14" t="s">
        <v>15</v>
      </c>
      <c r="I119" s="25">
        <v>85.16</v>
      </c>
      <c r="J119" s="26">
        <f t="shared" si="3"/>
        <v>72.696</v>
      </c>
    </row>
    <row r="120" s="2" customFormat="1" ht="25" customHeight="1" spans="1:10">
      <c r="A120" s="9">
        <v>117</v>
      </c>
      <c r="B120" s="16"/>
      <c r="C120" s="17"/>
      <c r="D120" s="17"/>
      <c r="E120" s="13" t="s">
        <v>167</v>
      </c>
      <c r="F120" s="22" t="s">
        <v>15</v>
      </c>
      <c r="G120" s="15">
        <v>58</v>
      </c>
      <c r="H120" s="14" t="s">
        <v>15</v>
      </c>
      <c r="I120" s="25">
        <v>81.88</v>
      </c>
      <c r="J120" s="26">
        <f t="shared" si="3"/>
        <v>72.328</v>
      </c>
    </row>
    <row r="121" s="2" customFormat="1" ht="25" customHeight="1" spans="1:10">
      <c r="A121" s="9">
        <v>118</v>
      </c>
      <c r="B121" s="16"/>
      <c r="C121" s="17"/>
      <c r="D121" s="17"/>
      <c r="E121" s="13" t="s">
        <v>168</v>
      </c>
      <c r="F121" s="22" t="s">
        <v>15</v>
      </c>
      <c r="G121" s="15">
        <v>60</v>
      </c>
      <c r="H121" s="14" t="s">
        <v>15</v>
      </c>
      <c r="I121" s="25">
        <v>78.38</v>
      </c>
      <c r="J121" s="26">
        <f t="shared" si="3"/>
        <v>71.028</v>
      </c>
    </row>
    <row r="122" s="2" customFormat="1" ht="25" customHeight="1" spans="1:10">
      <c r="A122" s="9">
        <v>119</v>
      </c>
      <c r="B122" s="16"/>
      <c r="C122" s="17"/>
      <c r="D122" s="17"/>
      <c r="E122" s="13" t="s">
        <v>169</v>
      </c>
      <c r="F122" s="22" t="s">
        <v>15</v>
      </c>
      <c r="G122" s="15">
        <v>60</v>
      </c>
      <c r="H122" s="14" t="s">
        <v>15</v>
      </c>
      <c r="I122" s="25">
        <v>78.28</v>
      </c>
      <c r="J122" s="26">
        <f t="shared" si="3"/>
        <v>70.968</v>
      </c>
    </row>
    <row r="123" s="2" customFormat="1" ht="25" customHeight="1" spans="1:10">
      <c r="A123" s="9">
        <v>120</v>
      </c>
      <c r="B123" s="16"/>
      <c r="C123" s="17"/>
      <c r="D123" s="17"/>
      <c r="E123" s="13" t="s">
        <v>170</v>
      </c>
      <c r="F123" s="22" t="s">
        <v>15</v>
      </c>
      <c r="G123" s="15">
        <v>54</v>
      </c>
      <c r="H123" s="14" t="s">
        <v>15</v>
      </c>
      <c r="I123" s="25">
        <v>82.2</v>
      </c>
      <c r="J123" s="26">
        <f t="shared" si="3"/>
        <v>70.92</v>
      </c>
    </row>
    <row r="124" s="2" customFormat="1" ht="25" customHeight="1" spans="1:10">
      <c r="A124" s="9">
        <v>121</v>
      </c>
      <c r="B124" s="16"/>
      <c r="C124" s="17"/>
      <c r="D124" s="17"/>
      <c r="E124" s="13" t="s">
        <v>171</v>
      </c>
      <c r="F124" s="22" t="s">
        <v>15</v>
      </c>
      <c r="G124" s="15">
        <v>57</v>
      </c>
      <c r="H124" s="14" t="s">
        <v>15</v>
      </c>
      <c r="I124" s="25">
        <v>80.1</v>
      </c>
      <c r="J124" s="26">
        <f t="shared" si="3"/>
        <v>70.86</v>
      </c>
    </row>
    <row r="125" s="2" customFormat="1" ht="25" customHeight="1" spans="1:10">
      <c r="A125" s="9">
        <v>122</v>
      </c>
      <c r="B125" s="16"/>
      <c r="C125" s="17"/>
      <c r="D125" s="17"/>
      <c r="E125" s="13" t="s">
        <v>172</v>
      </c>
      <c r="F125" s="22" t="s">
        <v>15</v>
      </c>
      <c r="G125" s="15">
        <v>50</v>
      </c>
      <c r="H125" s="14" t="s">
        <v>15</v>
      </c>
      <c r="I125" s="25">
        <v>84.6</v>
      </c>
      <c r="J125" s="26">
        <f t="shared" ref="J125:J129" si="4">G125*0.4+I125*0.6</f>
        <v>70.76</v>
      </c>
    </row>
    <row r="126" s="2" customFormat="1" ht="25" customHeight="1" spans="1:10">
      <c r="A126" s="9">
        <v>123</v>
      </c>
      <c r="B126" s="16"/>
      <c r="C126" s="17"/>
      <c r="D126" s="17"/>
      <c r="E126" s="13" t="s">
        <v>173</v>
      </c>
      <c r="F126" s="22" t="s">
        <v>15</v>
      </c>
      <c r="G126" s="15">
        <v>52</v>
      </c>
      <c r="H126" s="14" t="s">
        <v>15</v>
      </c>
      <c r="I126" s="25">
        <v>80.92</v>
      </c>
      <c r="J126" s="26">
        <f t="shared" si="4"/>
        <v>69.352</v>
      </c>
    </row>
    <row r="127" s="2" customFormat="1" ht="25" customHeight="1" spans="1:10">
      <c r="A127" s="9">
        <v>124</v>
      </c>
      <c r="B127" s="16"/>
      <c r="C127" s="17"/>
      <c r="D127" s="17"/>
      <c r="E127" s="13" t="s">
        <v>174</v>
      </c>
      <c r="F127" s="22" t="s">
        <v>15</v>
      </c>
      <c r="G127" s="15">
        <v>55</v>
      </c>
      <c r="H127" s="14" t="s">
        <v>15</v>
      </c>
      <c r="I127" s="25">
        <v>78.76</v>
      </c>
      <c r="J127" s="26">
        <f t="shared" si="4"/>
        <v>69.256</v>
      </c>
    </row>
    <row r="128" s="2" customFormat="1" ht="25" customHeight="1" spans="1:10">
      <c r="A128" s="9">
        <v>125</v>
      </c>
      <c r="B128" s="16"/>
      <c r="C128" s="17"/>
      <c r="D128" s="17"/>
      <c r="E128" s="13" t="s">
        <v>175</v>
      </c>
      <c r="F128" s="22" t="s">
        <v>15</v>
      </c>
      <c r="G128" s="15">
        <v>54</v>
      </c>
      <c r="H128" s="14" t="s">
        <v>15</v>
      </c>
      <c r="I128" s="25">
        <v>77.9</v>
      </c>
      <c r="J128" s="26">
        <f t="shared" si="4"/>
        <v>68.34</v>
      </c>
    </row>
    <row r="129" s="2" customFormat="1" ht="25" customHeight="1" spans="1:10">
      <c r="A129" s="9">
        <v>126</v>
      </c>
      <c r="B129" s="19"/>
      <c r="C129" s="20"/>
      <c r="D129" s="20"/>
      <c r="E129" s="13" t="s">
        <v>176</v>
      </c>
      <c r="F129" s="22" t="s">
        <v>15</v>
      </c>
      <c r="G129" s="15">
        <v>53</v>
      </c>
      <c r="H129" s="14" t="s">
        <v>15</v>
      </c>
      <c r="I129" s="25">
        <v>77.44</v>
      </c>
      <c r="J129" s="26">
        <f t="shared" si="4"/>
        <v>67.664</v>
      </c>
    </row>
    <row r="130" s="1" customFormat="1" ht="25" customHeight="1" spans="1:10">
      <c r="A130" s="9">
        <v>127</v>
      </c>
      <c r="B130" s="10" t="s">
        <v>177</v>
      </c>
      <c r="C130" s="12" t="s">
        <v>178</v>
      </c>
      <c r="D130" s="12" t="s">
        <v>179</v>
      </c>
      <c r="E130" s="13" t="s">
        <v>180</v>
      </c>
      <c r="F130" s="14">
        <f>VLOOKUP(E130,[1]Sheet2!$C$3:$D$42,2,0)</f>
        <v>91.17</v>
      </c>
      <c r="G130" s="15">
        <v>70</v>
      </c>
      <c r="H130" s="14" t="s">
        <v>15</v>
      </c>
      <c r="I130" s="25">
        <v>84</v>
      </c>
      <c r="J130" s="26">
        <f t="shared" ref="J130:J137" si="5">F130*0.4+G130*0.3+I130*0.3</f>
        <v>82.668</v>
      </c>
    </row>
    <row r="131" s="1" customFormat="1" ht="25" customHeight="1" spans="1:10">
      <c r="A131" s="9">
        <v>128</v>
      </c>
      <c r="B131" s="16"/>
      <c r="C131" s="18"/>
      <c r="D131" s="18"/>
      <c r="E131" s="13" t="s">
        <v>181</v>
      </c>
      <c r="F131" s="14">
        <f>VLOOKUP(E131,[1]Sheet2!$C$3:$D$42,2,0)</f>
        <v>88.33</v>
      </c>
      <c r="G131" s="15">
        <v>62</v>
      </c>
      <c r="H131" s="14" t="s">
        <v>15</v>
      </c>
      <c r="I131" s="25">
        <v>84.33</v>
      </c>
      <c r="J131" s="26">
        <f t="shared" si="5"/>
        <v>79.231</v>
      </c>
    </row>
    <row r="132" s="1" customFormat="1" ht="25" customHeight="1" spans="1:10">
      <c r="A132" s="9">
        <v>129</v>
      </c>
      <c r="B132" s="16"/>
      <c r="C132" s="18"/>
      <c r="D132" s="18"/>
      <c r="E132" s="13" t="s">
        <v>182</v>
      </c>
      <c r="F132" s="14">
        <f>VLOOKUP(E132,[1]Sheet2!$C$3:$D$42,2,0)</f>
        <v>89.53</v>
      </c>
      <c r="G132" s="15">
        <v>54</v>
      </c>
      <c r="H132" s="14" t="s">
        <v>15</v>
      </c>
      <c r="I132" s="25">
        <v>88.33</v>
      </c>
      <c r="J132" s="26">
        <f t="shared" si="5"/>
        <v>78.511</v>
      </c>
    </row>
    <row r="133" s="1" customFormat="1" ht="25" customHeight="1" spans="1:10">
      <c r="A133" s="9">
        <v>130</v>
      </c>
      <c r="B133" s="16"/>
      <c r="C133" s="18"/>
      <c r="D133" s="18"/>
      <c r="E133" s="13" t="s">
        <v>183</v>
      </c>
      <c r="F133" s="14">
        <f>VLOOKUP(E133,[1]Sheet2!$C$3:$D$42,2,0)</f>
        <v>90.17</v>
      </c>
      <c r="G133" s="15">
        <v>60</v>
      </c>
      <c r="H133" s="14" t="s">
        <v>15</v>
      </c>
      <c r="I133" s="25">
        <v>79.67</v>
      </c>
      <c r="J133" s="26">
        <f t="shared" si="5"/>
        <v>77.969</v>
      </c>
    </row>
    <row r="134" s="1" customFormat="1" ht="25" customHeight="1" spans="1:10">
      <c r="A134" s="9">
        <v>131</v>
      </c>
      <c r="B134" s="16"/>
      <c r="C134" s="18"/>
      <c r="D134" s="18"/>
      <c r="E134" s="13" t="s">
        <v>184</v>
      </c>
      <c r="F134" s="14">
        <f>VLOOKUP(E134,[1]Sheet2!$C$3:$D$42,2,0)</f>
        <v>85.83</v>
      </c>
      <c r="G134" s="15">
        <v>61</v>
      </c>
      <c r="H134" s="14" t="s">
        <v>15</v>
      </c>
      <c r="I134" s="25">
        <v>83.33</v>
      </c>
      <c r="J134" s="26">
        <f t="shared" si="5"/>
        <v>77.631</v>
      </c>
    </row>
    <row r="135" s="1" customFormat="1" ht="25" customHeight="1" spans="1:10">
      <c r="A135" s="9">
        <v>132</v>
      </c>
      <c r="B135" s="16"/>
      <c r="C135" s="18"/>
      <c r="D135" s="18"/>
      <c r="E135" s="13" t="s">
        <v>185</v>
      </c>
      <c r="F135" s="14">
        <f>VLOOKUP(E135,[1]Sheet2!$C$3:$D$42,2,0)</f>
        <v>87.93</v>
      </c>
      <c r="G135" s="15">
        <v>45</v>
      </c>
      <c r="H135" s="14" t="s">
        <v>15</v>
      </c>
      <c r="I135" s="25" t="s">
        <v>27</v>
      </c>
      <c r="J135" s="26">
        <v>48.672</v>
      </c>
    </row>
    <row r="136" s="1" customFormat="1" ht="25" customHeight="1" spans="1:10">
      <c r="A136" s="9">
        <v>133</v>
      </c>
      <c r="B136" s="16"/>
      <c r="C136" s="18"/>
      <c r="D136" s="18"/>
      <c r="E136" s="13" t="s">
        <v>186</v>
      </c>
      <c r="F136" s="14">
        <f>VLOOKUP(E136,[1]Sheet2!$C$3:$D$42,2,0)</f>
        <v>87.33</v>
      </c>
      <c r="G136" s="15">
        <v>45</v>
      </c>
      <c r="H136" s="14" t="s">
        <v>15</v>
      </c>
      <c r="I136" s="25" t="s">
        <v>27</v>
      </c>
      <c r="J136" s="26">
        <v>48.432</v>
      </c>
    </row>
    <row r="137" s="1" customFormat="1" ht="25" customHeight="1" spans="1:10">
      <c r="A137" s="9">
        <v>134</v>
      </c>
      <c r="B137" s="19"/>
      <c r="C137" s="21"/>
      <c r="D137" s="21"/>
      <c r="E137" s="13" t="s">
        <v>187</v>
      </c>
      <c r="F137" s="14">
        <f>VLOOKUP(E137,[1]Sheet2!$C$3:$D$42,2,0)</f>
        <v>88.6</v>
      </c>
      <c r="G137" s="15">
        <v>30</v>
      </c>
      <c r="H137" s="14" t="s">
        <v>15</v>
      </c>
      <c r="I137" s="25" t="s">
        <v>65</v>
      </c>
      <c r="J137" s="26">
        <v>44.44</v>
      </c>
    </row>
    <row r="138" s="1" customFormat="1" ht="25" customHeight="1" spans="1:10">
      <c r="A138" s="9">
        <v>135</v>
      </c>
      <c r="B138" s="10" t="s">
        <v>188</v>
      </c>
      <c r="C138" s="11" t="s">
        <v>189</v>
      </c>
      <c r="D138" s="11" t="s">
        <v>190</v>
      </c>
      <c r="E138" s="13" t="s">
        <v>191</v>
      </c>
      <c r="F138" s="14" t="s">
        <v>15</v>
      </c>
      <c r="G138" s="15">
        <v>75</v>
      </c>
      <c r="H138" s="15">
        <v>47.6</v>
      </c>
      <c r="I138" s="25">
        <v>81.74</v>
      </c>
      <c r="J138" s="26">
        <f t="shared" ref="J138:J143" si="6">G138*0.4+H138*0.3+I138*0.3</f>
        <v>68.802</v>
      </c>
    </row>
    <row r="139" s="1" customFormat="1" ht="25" customHeight="1" spans="1:10">
      <c r="A139" s="9">
        <v>136</v>
      </c>
      <c r="B139" s="16"/>
      <c r="C139" s="17"/>
      <c r="D139" s="17"/>
      <c r="E139" s="13" t="s">
        <v>192</v>
      </c>
      <c r="F139" s="14" t="s">
        <v>15</v>
      </c>
      <c r="G139" s="15">
        <v>64</v>
      </c>
      <c r="H139" s="15">
        <v>41.93</v>
      </c>
      <c r="I139" s="25">
        <v>81.5</v>
      </c>
      <c r="J139" s="26">
        <f t="shared" si="6"/>
        <v>62.629</v>
      </c>
    </row>
    <row r="140" s="1" customFormat="1" ht="25" customHeight="1" spans="1:10">
      <c r="A140" s="9">
        <v>137</v>
      </c>
      <c r="B140" s="19"/>
      <c r="C140" s="20"/>
      <c r="D140" s="20"/>
      <c r="E140" s="13" t="s">
        <v>193</v>
      </c>
      <c r="F140" s="14" t="s">
        <v>15</v>
      </c>
      <c r="G140" s="15">
        <v>48</v>
      </c>
      <c r="H140" s="15">
        <v>0</v>
      </c>
      <c r="I140" s="25" t="s">
        <v>27</v>
      </c>
      <c r="J140" s="26">
        <v>19.2</v>
      </c>
    </row>
    <row r="141" s="1" customFormat="1" ht="25" customHeight="1" spans="1:10">
      <c r="A141" s="9">
        <v>138</v>
      </c>
      <c r="B141" s="10" t="s">
        <v>194</v>
      </c>
      <c r="C141" s="11" t="s">
        <v>195</v>
      </c>
      <c r="D141" s="17" t="s">
        <v>196</v>
      </c>
      <c r="E141" s="13" t="s">
        <v>197</v>
      </c>
      <c r="F141" s="14" t="s">
        <v>15</v>
      </c>
      <c r="G141" s="15">
        <v>63</v>
      </c>
      <c r="H141" s="13">
        <v>23.33</v>
      </c>
      <c r="I141" s="25">
        <v>77.44</v>
      </c>
      <c r="J141" s="26">
        <f t="shared" si="6"/>
        <v>55.431</v>
      </c>
    </row>
    <row r="142" s="1" customFormat="1" ht="25" customHeight="1" spans="1:10">
      <c r="A142" s="9">
        <v>139</v>
      </c>
      <c r="B142" s="16"/>
      <c r="C142" s="17"/>
      <c r="D142" s="17"/>
      <c r="E142" s="13" t="s">
        <v>198</v>
      </c>
      <c r="F142" s="14" t="s">
        <v>15</v>
      </c>
      <c r="G142" s="15">
        <v>60</v>
      </c>
      <c r="H142" s="13">
        <v>0</v>
      </c>
      <c r="I142" s="25">
        <v>83.48</v>
      </c>
      <c r="J142" s="26">
        <f t="shared" si="6"/>
        <v>49.044</v>
      </c>
    </row>
    <row r="143" s="1" customFormat="1" ht="25" customHeight="1" spans="1:10">
      <c r="A143" s="9">
        <v>140</v>
      </c>
      <c r="B143" s="19"/>
      <c r="C143" s="20"/>
      <c r="D143" s="17"/>
      <c r="E143" s="13" t="s">
        <v>199</v>
      </c>
      <c r="F143" s="14" t="s">
        <v>15</v>
      </c>
      <c r="G143" s="15">
        <v>57</v>
      </c>
      <c r="H143" s="13">
        <v>5</v>
      </c>
      <c r="I143" s="25">
        <v>76.88</v>
      </c>
      <c r="J143" s="26">
        <f t="shared" si="6"/>
        <v>47.364</v>
      </c>
    </row>
    <row r="144" s="1" customFormat="1" ht="25" customHeight="1" spans="1:10">
      <c r="A144" s="9">
        <v>141</v>
      </c>
      <c r="B144" s="10" t="s">
        <v>200</v>
      </c>
      <c r="C144" s="11" t="s">
        <v>201</v>
      </c>
      <c r="D144" s="11" t="s">
        <v>202</v>
      </c>
      <c r="E144" s="13" t="s">
        <v>203</v>
      </c>
      <c r="F144" s="14" t="s">
        <v>15</v>
      </c>
      <c r="G144" s="15">
        <v>60</v>
      </c>
      <c r="H144" s="14" t="s">
        <v>15</v>
      </c>
      <c r="I144" s="25">
        <v>84.02</v>
      </c>
      <c r="J144" s="26">
        <f t="shared" ref="J144:J152" si="7">G144*0.5+I144*0.5</f>
        <v>72.01</v>
      </c>
    </row>
    <row r="145" s="1" customFormat="1" ht="25" customHeight="1" spans="1:10">
      <c r="A145" s="9">
        <v>142</v>
      </c>
      <c r="B145" s="16"/>
      <c r="C145" s="17"/>
      <c r="D145" s="17"/>
      <c r="E145" s="13" t="s">
        <v>204</v>
      </c>
      <c r="F145" s="14" t="s">
        <v>15</v>
      </c>
      <c r="G145" s="15">
        <v>58</v>
      </c>
      <c r="H145" s="14" t="s">
        <v>15</v>
      </c>
      <c r="I145" s="25">
        <v>84.5</v>
      </c>
      <c r="J145" s="26">
        <f t="shared" si="7"/>
        <v>71.25</v>
      </c>
    </row>
    <row r="146" s="1" customFormat="1" ht="25" customHeight="1" spans="1:10">
      <c r="A146" s="9">
        <v>143</v>
      </c>
      <c r="B146" s="19"/>
      <c r="C146" s="20"/>
      <c r="D146" s="20"/>
      <c r="E146" s="13" t="s">
        <v>205</v>
      </c>
      <c r="F146" s="14" t="s">
        <v>15</v>
      </c>
      <c r="G146" s="15">
        <v>60</v>
      </c>
      <c r="H146" s="14" t="s">
        <v>15</v>
      </c>
      <c r="I146" s="25">
        <v>82.18</v>
      </c>
      <c r="J146" s="26">
        <f t="shared" si="7"/>
        <v>71.09</v>
      </c>
    </row>
    <row r="147" s="1" customFormat="1" ht="25" customHeight="1" spans="1:10">
      <c r="A147" s="9">
        <v>144</v>
      </c>
      <c r="B147" s="13" t="s">
        <v>206</v>
      </c>
      <c r="C147" s="9" t="s">
        <v>207</v>
      </c>
      <c r="D147" s="27" t="s">
        <v>208</v>
      </c>
      <c r="E147" s="13" t="s">
        <v>209</v>
      </c>
      <c r="F147" s="14" t="s">
        <v>15</v>
      </c>
      <c r="G147" s="15">
        <v>60</v>
      </c>
      <c r="H147" s="14" t="s">
        <v>15</v>
      </c>
      <c r="I147" s="25">
        <v>87.5</v>
      </c>
      <c r="J147" s="26">
        <f t="shared" si="7"/>
        <v>73.75</v>
      </c>
    </row>
    <row r="148" s="1" customFormat="1" ht="25" customHeight="1" spans="1:10">
      <c r="A148" s="9">
        <v>145</v>
      </c>
      <c r="B148" s="13"/>
      <c r="C148" s="9"/>
      <c r="D148" s="27"/>
      <c r="E148" s="13" t="s">
        <v>210</v>
      </c>
      <c r="F148" s="14" t="s">
        <v>15</v>
      </c>
      <c r="G148" s="15">
        <v>61</v>
      </c>
      <c r="H148" s="14" t="s">
        <v>15</v>
      </c>
      <c r="I148" s="25">
        <v>78.42</v>
      </c>
      <c r="J148" s="26">
        <f t="shared" si="7"/>
        <v>69.71</v>
      </c>
    </row>
    <row r="149" s="1" customFormat="1" ht="25" customHeight="1" spans="1:10">
      <c r="A149" s="9">
        <v>146</v>
      </c>
      <c r="B149" s="13"/>
      <c r="C149" s="9"/>
      <c r="D149" s="27"/>
      <c r="E149" s="13" t="s">
        <v>211</v>
      </c>
      <c r="F149" s="14" t="s">
        <v>15</v>
      </c>
      <c r="G149" s="15">
        <v>52</v>
      </c>
      <c r="H149" s="14" t="s">
        <v>15</v>
      </c>
      <c r="I149" s="25">
        <v>80.82</v>
      </c>
      <c r="J149" s="26">
        <f t="shared" si="7"/>
        <v>66.41</v>
      </c>
    </row>
    <row r="150" s="1" customFormat="1" ht="25" customHeight="1" spans="1:10">
      <c r="A150" s="9">
        <v>147</v>
      </c>
      <c r="B150" s="13"/>
      <c r="C150" s="9"/>
      <c r="D150" s="27"/>
      <c r="E150" s="13" t="s">
        <v>212</v>
      </c>
      <c r="F150" s="14" t="s">
        <v>15</v>
      </c>
      <c r="G150" s="15">
        <v>42</v>
      </c>
      <c r="H150" s="14" t="s">
        <v>15</v>
      </c>
      <c r="I150" s="25">
        <v>78.32</v>
      </c>
      <c r="J150" s="26">
        <f t="shared" si="7"/>
        <v>60.16</v>
      </c>
    </row>
    <row r="151" s="1" customFormat="1" ht="25" customHeight="1" spans="1:10">
      <c r="A151" s="9">
        <v>148</v>
      </c>
      <c r="B151" s="13"/>
      <c r="C151" s="9"/>
      <c r="D151" s="27"/>
      <c r="E151" s="13" t="s">
        <v>213</v>
      </c>
      <c r="F151" s="14" t="s">
        <v>15</v>
      </c>
      <c r="G151" s="15">
        <v>36</v>
      </c>
      <c r="H151" s="14" t="s">
        <v>15</v>
      </c>
      <c r="I151" s="25" t="s">
        <v>27</v>
      </c>
      <c r="J151" s="26">
        <v>18</v>
      </c>
    </row>
    <row r="152" s="1" customFormat="1" ht="25" customHeight="1" spans="1:10">
      <c r="A152" s="9">
        <v>149</v>
      </c>
      <c r="B152" s="13"/>
      <c r="C152" s="9"/>
      <c r="D152" s="27"/>
      <c r="E152" s="13" t="s">
        <v>214</v>
      </c>
      <c r="F152" s="14" t="s">
        <v>15</v>
      </c>
      <c r="G152" s="15">
        <v>27</v>
      </c>
      <c r="H152" s="14" t="s">
        <v>15</v>
      </c>
      <c r="I152" s="25" t="s">
        <v>27</v>
      </c>
      <c r="J152" s="26">
        <v>13.5</v>
      </c>
    </row>
  </sheetData>
  <protectedRanges>
    <protectedRange sqref="E9" name="区域1_42_1_2"/>
    <protectedRange sqref="G14" name="区域1_6_2_3"/>
    <protectedRange sqref="E14" name="区域1_48_1_1_2"/>
    <protectedRange sqref="E14" name="区域1_3_3_2"/>
    <protectedRange sqref="E14" name="区域1_2_2_2"/>
    <protectedRange sqref="E14" name="区域1_4_3_2"/>
    <protectedRange sqref="E14" name="区域1_3_2_1_2"/>
    <protectedRange sqref="E14" name="区域1_2_1_1_2"/>
  </protectedRanges>
  <autoFilter ref="A1:J152">
    <extLst/>
  </autoFilter>
  <mergeCells count="67">
    <mergeCell ref="A1:J1"/>
    <mergeCell ref="B3:B14"/>
    <mergeCell ref="B17:B19"/>
    <mergeCell ref="B20:B22"/>
    <mergeCell ref="B23:B28"/>
    <mergeCell ref="B29:B31"/>
    <mergeCell ref="B32:B34"/>
    <mergeCell ref="B35:B37"/>
    <mergeCell ref="B38:B40"/>
    <mergeCell ref="B41:B43"/>
    <mergeCell ref="B45:B47"/>
    <mergeCell ref="B48:B50"/>
    <mergeCell ref="B51:B53"/>
    <mergeCell ref="B54:B56"/>
    <mergeCell ref="B57:B59"/>
    <mergeCell ref="B61:B89"/>
    <mergeCell ref="B90:B114"/>
    <mergeCell ref="B115:B129"/>
    <mergeCell ref="B130:B137"/>
    <mergeCell ref="B138:B140"/>
    <mergeCell ref="B141:B143"/>
    <mergeCell ref="B144:B146"/>
    <mergeCell ref="B147:B152"/>
    <mergeCell ref="C3:C14"/>
    <mergeCell ref="C17:C19"/>
    <mergeCell ref="C20:C22"/>
    <mergeCell ref="C23:C28"/>
    <mergeCell ref="C29:C31"/>
    <mergeCell ref="C32:C34"/>
    <mergeCell ref="C35:C37"/>
    <mergeCell ref="C38:C40"/>
    <mergeCell ref="C41:C43"/>
    <mergeCell ref="C45:C47"/>
    <mergeCell ref="C48:C50"/>
    <mergeCell ref="C51:C53"/>
    <mergeCell ref="C54:C56"/>
    <mergeCell ref="C57:C59"/>
    <mergeCell ref="C61:C89"/>
    <mergeCell ref="C90:C114"/>
    <mergeCell ref="C115:C129"/>
    <mergeCell ref="C130:C137"/>
    <mergeCell ref="C138:C140"/>
    <mergeCell ref="C141:C143"/>
    <mergeCell ref="C144:C146"/>
    <mergeCell ref="C147:C152"/>
    <mergeCell ref="D3:D14"/>
    <mergeCell ref="D17:D19"/>
    <mergeCell ref="D20:D22"/>
    <mergeCell ref="D23:D28"/>
    <mergeCell ref="D29:D31"/>
    <mergeCell ref="D32:D34"/>
    <mergeCell ref="D35:D37"/>
    <mergeCell ref="D38:D40"/>
    <mergeCell ref="D41:D43"/>
    <mergeCell ref="D45:D47"/>
    <mergeCell ref="D48:D50"/>
    <mergeCell ref="D51:D53"/>
    <mergeCell ref="D54:D56"/>
    <mergeCell ref="D57:D59"/>
    <mergeCell ref="D61:D89"/>
    <mergeCell ref="D90:D114"/>
    <mergeCell ref="D115:D129"/>
    <mergeCell ref="D130:D137"/>
    <mergeCell ref="D138:D140"/>
    <mergeCell ref="D141:D143"/>
    <mergeCell ref="D144:D146"/>
    <mergeCell ref="D147:D152"/>
  </mergeCells>
  <conditionalFormatting sqref="A2">
    <cfRule type="duplicateValues" dxfId="0" priority="199"/>
    <cfRule type="duplicateValues" dxfId="0" priority="198"/>
    <cfRule type="duplicateValues" dxfId="0" priority="197"/>
    <cfRule type="duplicateValues" dxfId="0" priority="196"/>
  </conditionalFormatting>
  <conditionalFormatting sqref="B2:E2">
    <cfRule type="duplicateValues" dxfId="0" priority="208"/>
    <cfRule type="duplicateValues" dxfId="0" priority="207"/>
    <cfRule type="duplicateValues" dxfId="0" priority="206"/>
    <cfRule type="duplicateValues" dxfId="0" priority="205"/>
  </conditionalFormatting>
  <conditionalFormatting sqref="E2">
    <cfRule type="duplicateValues" dxfId="0" priority="204"/>
    <cfRule type="duplicateValues" dxfId="0" priority="187"/>
  </conditionalFormatting>
  <conditionalFormatting sqref="F2">
    <cfRule type="duplicateValues" dxfId="0" priority="203"/>
    <cfRule type="duplicateValues" dxfId="0" priority="202"/>
    <cfRule type="duplicateValues" dxfId="0" priority="201"/>
    <cfRule type="duplicateValues" dxfId="0" priority="200"/>
  </conditionalFormatting>
  <conditionalFormatting sqref="G2">
    <cfRule type="duplicateValues" dxfId="0" priority="195"/>
    <cfRule type="duplicateValues" dxfId="0" priority="194"/>
    <cfRule type="duplicateValues" dxfId="0" priority="193"/>
    <cfRule type="duplicateValues" dxfId="0" priority="192"/>
  </conditionalFormatting>
  <conditionalFormatting sqref="H2">
    <cfRule type="duplicateValues" dxfId="0" priority="186"/>
    <cfRule type="duplicateValues" dxfId="0" priority="185"/>
    <cfRule type="duplicateValues" dxfId="0" priority="184"/>
    <cfRule type="duplicateValues" dxfId="0" priority="183"/>
  </conditionalFormatting>
  <conditionalFormatting sqref="I2">
    <cfRule type="duplicateValues" dxfId="0" priority="191"/>
    <cfRule type="duplicateValues" dxfId="0" priority="190"/>
    <cfRule type="duplicateValues" dxfId="0" priority="189"/>
    <cfRule type="duplicateValues" dxfId="0" priority="188"/>
  </conditionalFormatting>
  <conditionalFormatting sqref="E3"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</conditionalFormatting>
  <conditionalFormatting sqref="E4"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</conditionalFormatting>
  <conditionalFormatting sqref="E5"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</conditionalFormatting>
  <conditionalFormatting sqref="E6"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</conditionalFormatting>
  <conditionalFormatting sqref="E7"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</conditionalFormatting>
  <conditionalFormatting sqref="E8"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</conditionalFormatting>
  <conditionalFormatting sqref="E9">
    <cfRule type="duplicateValues" dxfId="0" priority="146"/>
    <cfRule type="duplicateValues" dxfId="0" priority="144"/>
    <cfRule type="duplicateValues" dxfId="0" priority="142"/>
    <cfRule type="duplicateValues" dxfId="0" priority="140"/>
    <cfRule type="duplicateValues" dxfId="0" priority="138"/>
    <cfRule type="duplicateValues" dxfId="0" priority="136"/>
  </conditionalFormatting>
  <conditionalFormatting sqref="E10">
    <cfRule type="duplicateValues" dxfId="0" priority="145"/>
    <cfRule type="duplicateValues" dxfId="0" priority="143"/>
    <cfRule type="duplicateValues" dxfId="0" priority="141"/>
    <cfRule type="duplicateValues" dxfId="0" priority="139"/>
    <cfRule type="duplicateValues" dxfId="0" priority="137"/>
    <cfRule type="duplicateValues" dxfId="0" priority="135"/>
  </conditionalFormatting>
  <conditionalFormatting sqref="E11"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E12"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</conditionalFormatting>
  <conditionalFormatting sqref="E13"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E44">
    <cfRule type="duplicateValues" dxfId="0" priority="106"/>
  </conditionalFormatting>
  <conditionalFormatting sqref="E59">
    <cfRule type="duplicateValues" dxfId="0" priority="90"/>
  </conditionalFormatting>
  <conditionalFormatting sqref="E60">
    <cfRule type="duplicateValues" dxfId="0" priority="99"/>
  </conditionalFormatting>
  <conditionalFormatting sqref="E3:E14">
    <cfRule type="duplicateValues" dxfId="0" priority="116"/>
  </conditionalFormatting>
  <conditionalFormatting sqref="E15:E16">
    <cfRule type="duplicateValues" dxfId="0" priority="115"/>
  </conditionalFormatting>
  <conditionalFormatting sqref="E17:E19">
    <cfRule type="duplicateValues" dxfId="0" priority="114"/>
  </conditionalFormatting>
  <conditionalFormatting sqref="E20:E22">
    <cfRule type="duplicateValues" dxfId="0" priority="113"/>
  </conditionalFormatting>
  <conditionalFormatting sqref="E23:E28">
    <cfRule type="duplicateValues" dxfId="0" priority="112"/>
  </conditionalFormatting>
  <conditionalFormatting sqref="E29:E31">
    <cfRule type="duplicateValues" dxfId="0" priority="111"/>
  </conditionalFormatting>
  <conditionalFormatting sqref="E32:E34">
    <cfRule type="duplicateValues" dxfId="0" priority="110"/>
  </conditionalFormatting>
  <conditionalFormatting sqref="E35:E37">
    <cfRule type="duplicateValues" dxfId="0" priority="109"/>
  </conditionalFormatting>
  <conditionalFormatting sqref="E38:E40">
    <cfRule type="duplicateValues" dxfId="0" priority="108"/>
  </conditionalFormatting>
  <conditionalFormatting sqref="E41:E43">
    <cfRule type="duplicateValues" dxfId="0" priority="107"/>
  </conditionalFormatting>
  <conditionalFormatting sqref="E45:E47">
    <cfRule type="duplicateValues" dxfId="0" priority="105"/>
  </conditionalFormatting>
  <conditionalFormatting sqref="E48:E50">
    <cfRule type="duplicateValues" dxfId="0" priority="104"/>
  </conditionalFormatting>
  <conditionalFormatting sqref="E51:E53">
    <cfRule type="duplicateValues" dxfId="0" priority="103"/>
  </conditionalFormatting>
  <conditionalFormatting sqref="E54:E56">
    <cfRule type="duplicateValues" dxfId="0" priority="102"/>
  </conditionalFormatting>
  <conditionalFormatting sqref="E57:E58">
    <cfRule type="duplicateValues" dxfId="0" priority="101"/>
  </conditionalFormatting>
  <conditionalFormatting sqref="E61:E89">
    <cfRule type="duplicateValues" dxfId="0" priority="98"/>
  </conditionalFormatting>
  <conditionalFormatting sqref="E90:E114">
    <cfRule type="duplicateValues" dxfId="0" priority="97"/>
  </conditionalFormatting>
  <conditionalFormatting sqref="E115:E129">
    <cfRule type="duplicateValues" dxfId="0" priority="7"/>
  </conditionalFormatting>
  <conditionalFormatting sqref="E130:E137">
    <cfRule type="duplicateValues" dxfId="0" priority="95"/>
  </conditionalFormatting>
  <conditionalFormatting sqref="E138:E140">
    <cfRule type="duplicateValues" dxfId="0" priority="94"/>
  </conditionalFormatting>
  <conditionalFormatting sqref="E141:E143">
    <cfRule type="duplicateValues" dxfId="0" priority="93"/>
  </conditionalFormatting>
  <conditionalFormatting sqref="E144:E146">
    <cfRule type="duplicateValues" dxfId="0" priority="92"/>
  </conditionalFormatting>
  <conditionalFormatting sqref="E147:E152">
    <cfRule type="duplicateValues" dxfId="0" priority="9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2_1_2" rangeCreator="" othersAccessPermission="edit"/>
    <arrUserId title="区域1_6_2_3" rangeCreator="" othersAccessPermission="edit"/>
    <arrUserId title="区域1_48_1_1_2" rangeCreator="" othersAccessPermission="edit"/>
    <arrUserId title="区域1_3_3_2" rangeCreator="" othersAccessPermission="edit"/>
    <arrUserId title="区域1_2_2_2" rangeCreator="" othersAccessPermission="edit"/>
    <arrUserId title="区域1_4_3_2" rangeCreator="" othersAccessPermission="edit"/>
    <arrUserId title="区域1_3_2_1_2" rangeCreator="" othersAccessPermission="edit"/>
    <arrUserId title="区域1_2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Sunday saint</cp:lastModifiedBy>
  <dcterms:created xsi:type="dcterms:W3CDTF">2024-07-25T14:11:00Z</dcterms:created>
  <dcterms:modified xsi:type="dcterms:W3CDTF">2024-07-25T15:33:05Z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C031E36698474ABAAD0BA7B71C1F8159_11</vt:lpwstr>
  </property>
  <property fmtid="{D5CDD505-2E9C-101B-9397-08002B2CF9AE}" pid="3" name="KSOProductBuildVer">
    <vt:lpwstr>2052-12.1.0.17147</vt:lpwstr>
  </property>
</Properties>
</file>