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  <sheet name="Sheet2" sheetId="5" r:id="rId2"/>
  </sheets>
  <definedNames>
    <definedName name="_xlnm._FilterDatabase" localSheetId="0" hidden="1">Sheet1!$A$2:$O$32</definedName>
    <definedName name="_xlnm._FilterDatabase" localSheetId="1" hidden="1">Sheet2!$A$2:$O$32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<sst xmlns="http://schemas.openxmlformats.org/spreadsheetml/2006/main" count="436" uniqueCount="124">
  <si>
    <t>2024年黄石港区义务教育学校教师公开招聘面试及综合成绩一览表</t>
  </si>
  <si>
    <t>序号</t>
  </si>
  <si>
    <t>姓名</t>
  </si>
  <si>
    <t>准考证号</t>
  </si>
  <si>
    <t>志愿报考区县名称</t>
  </si>
  <si>
    <t>报考的岗位类型名称</t>
  </si>
  <si>
    <t>区县代码加岗位性质代码加报考学段加报考科目代码加子岗位</t>
  </si>
  <si>
    <t>拟报考的学科名称</t>
  </si>
  <si>
    <t>考生报名此岗位的岗位招聘数</t>
  </si>
  <si>
    <t>考生笔试成绩</t>
  </si>
  <si>
    <t>笔试折合成绩（40%）</t>
  </si>
  <si>
    <t>面试成绩</t>
  </si>
  <si>
    <t>面试折合成绩（60%）</t>
  </si>
  <si>
    <t>考生总成绩</t>
  </si>
  <si>
    <t>总成绩排名</t>
  </si>
  <si>
    <t>备注</t>
  </si>
  <si>
    <t>王倩倩</t>
  </si>
  <si>
    <t>33024020403629</t>
  </si>
  <si>
    <t>黄石港区</t>
  </si>
  <si>
    <t>城镇义务教育学校教师岗</t>
  </si>
  <si>
    <t>020231初中302</t>
  </si>
  <si>
    <t>初中数学</t>
  </si>
  <si>
    <t>2</t>
  </si>
  <si>
    <t>86.05</t>
  </si>
  <si>
    <t>拟进入体检</t>
  </si>
  <si>
    <t>左一诺</t>
  </si>
  <si>
    <t>33024020403202</t>
  </si>
  <si>
    <t>84.90</t>
  </si>
  <si>
    <t>吴杉杉</t>
  </si>
  <si>
    <t>33024020403124</t>
  </si>
  <si>
    <t>86.30</t>
  </si>
  <si>
    <t>吕志</t>
  </si>
  <si>
    <t>33024020402728</t>
  </si>
  <si>
    <t>86.35</t>
  </si>
  <si>
    <t>郑瑶瑶</t>
  </si>
  <si>
    <t>33024110504028</t>
  </si>
  <si>
    <t>88.25</t>
  </si>
  <si>
    <t>蔡佩佩</t>
  </si>
  <si>
    <t>33024020403301</t>
  </si>
  <si>
    <t>85.30</t>
  </si>
  <si>
    <t>毛妮娅</t>
  </si>
  <si>
    <t>33034020500123</t>
  </si>
  <si>
    <t>020231初中303</t>
  </si>
  <si>
    <t>初中英语</t>
  </si>
  <si>
    <t>86.55</t>
  </si>
  <si>
    <t>黄文渊</t>
  </si>
  <si>
    <t>33034020501504</t>
  </si>
  <si>
    <t>80.50</t>
  </si>
  <si>
    <t>江夏</t>
  </si>
  <si>
    <t>33034020501606</t>
  </si>
  <si>
    <t>80.30</t>
  </si>
  <si>
    <t>黄泰清</t>
  </si>
  <si>
    <t>33074020601804</t>
  </si>
  <si>
    <t>020231初中307</t>
  </si>
  <si>
    <t>初中物理</t>
  </si>
  <si>
    <t>83.55</t>
  </si>
  <si>
    <t>刘畅</t>
  </si>
  <si>
    <t>33074020601826</t>
  </si>
  <si>
    <t>80.55</t>
  </si>
  <si>
    <t>徐博</t>
  </si>
  <si>
    <t>33074020602021</t>
  </si>
  <si>
    <t>82.00</t>
  </si>
  <si>
    <t>李梦云</t>
  </si>
  <si>
    <t>33084020504718</t>
  </si>
  <si>
    <t>020231初中308</t>
  </si>
  <si>
    <t>初中化学</t>
  </si>
  <si>
    <t>1</t>
  </si>
  <si>
    <t>82.35</t>
  </si>
  <si>
    <t>曹显</t>
  </si>
  <si>
    <t>33084020504510</t>
  </si>
  <si>
    <t>81.45</t>
  </si>
  <si>
    <t>龚诚</t>
  </si>
  <si>
    <t>33084010410008</t>
  </si>
  <si>
    <t>77.20</t>
  </si>
  <si>
    <t>涂宇萌</t>
  </si>
  <si>
    <t>33094020602719</t>
  </si>
  <si>
    <t>020231初中309</t>
  </si>
  <si>
    <t>初中生物</t>
  </si>
  <si>
    <t>80.00</t>
  </si>
  <si>
    <t>彭开杰</t>
  </si>
  <si>
    <t>33094010309424</t>
  </si>
  <si>
    <t>76.35</t>
  </si>
  <si>
    <t>胡俊凯</t>
  </si>
  <si>
    <t>33094020602619</t>
  </si>
  <si>
    <t>75.60</t>
  </si>
  <si>
    <t>温雅馨</t>
  </si>
  <si>
    <t>32014020102122</t>
  </si>
  <si>
    <t>020231小学201</t>
  </si>
  <si>
    <t>小学语文</t>
  </si>
  <si>
    <t>75.85</t>
  </si>
  <si>
    <t>陈婷</t>
  </si>
  <si>
    <t>32014020106527</t>
  </si>
  <si>
    <t>77.60</t>
  </si>
  <si>
    <t>张改平</t>
  </si>
  <si>
    <t>32014020101914</t>
  </si>
  <si>
    <t>杨巍</t>
  </si>
  <si>
    <t>32024020107625</t>
  </si>
  <si>
    <t>020231小学202</t>
  </si>
  <si>
    <t>小学数学</t>
  </si>
  <si>
    <t>3</t>
  </si>
  <si>
    <t>83.20</t>
  </si>
  <si>
    <t>吴晓虹</t>
  </si>
  <si>
    <t>32024020201002</t>
  </si>
  <si>
    <t>82.10</t>
  </si>
  <si>
    <t>吴梦霞</t>
  </si>
  <si>
    <t>32024020109724</t>
  </si>
  <si>
    <t>80.70</t>
  </si>
  <si>
    <t>李忙</t>
  </si>
  <si>
    <t>32024110306811</t>
  </si>
  <si>
    <t>81.65</t>
  </si>
  <si>
    <t>胡曼莉</t>
  </si>
  <si>
    <t>32024020109521</t>
  </si>
  <si>
    <t>85.60</t>
  </si>
  <si>
    <t>程可</t>
  </si>
  <si>
    <t>32024020203129</t>
  </si>
  <si>
    <t>79.20</t>
  </si>
  <si>
    <t>陈绪刚</t>
  </si>
  <si>
    <t>32024120105608</t>
  </si>
  <si>
    <t>79.30</t>
  </si>
  <si>
    <t>罗雯羽</t>
  </si>
  <si>
    <t>32024020202218</t>
  </si>
  <si>
    <t>陈兆辉</t>
  </si>
  <si>
    <t>32024020200120</t>
  </si>
  <si>
    <t>80.65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</si>
</sst>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20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4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workbookViewId="0">
      <selection activeCell="K9" sqref="K9"/>
    </sheetView>
  </sheetViews>
  <sheetFormatPr defaultColWidth="9" defaultRowHeight="13.5"/>
  <cols>
    <col min="1" max="1" width="4.625" customWidth="1"/>
    <col min="2" max="2" width="8.625" customWidth="1"/>
    <col min="3" max="3" width="14.375" customWidth="1"/>
    <col min="4" max="4" width="7.25" customWidth="1"/>
    <col min="5" max="5" width="20.375" customWidth="1"/>
    <col min="6" max="6" width="16.875" customWidth="1"/>
    <col min="7" max="7" width="11.375" customWidth="1"/>
    <col min="8" max="8" width="9.5" customWidth="1"/>
    <col min="9" max="9" width="8.125" customWidth="1"/>
    <col min="10" max="10" width="10.625" customWidth="1"/>
    <col min="11" max="11" width="8.625" customWidth="1"/>
    <col min="12" max="12" width="10.25" customWidth="1"/>
    <col min="13" max="13" width="9.875" customWidth="1"/>
    <col min="14" max="14" width="7.25" customWidth="1"/>
    <col min="15" max="15" width="16.625" customWidth="1"/>
    <col min="17" max="17" width="9" style="1"/>
  </cols>
  <sheetData>
    <row r="1" ht="39" customHeight="1" spans="1:15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50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0" t="s">
        <v>10</v>
      </c>
      <c r="K2" s="11" t="s">
        <v>11</v>
      </c>
      <c r="L2" s="16" t="s">
        <v>12</v>
      </c>
      <c r="M2" s="11" t="s">
        <v>13</v>
      </c>
      <c r="N2" s="13" t="s">
        <v>14</v>
      </c>
      <c r="O2" s="4" t="s">
        <v>15</v>
      </c>
    </row>
    <row r="3" ht="22" customHeight="1" spans="1:15">
      <c r="A3" s="5">
        <v>1</v>
      </c>
      <c r="B3" s="6" t="s">
        <v>16</v>
      </c>
      <c r="C3" s="6" t="s">
        <v>17</v>
      </c>
      <c r="D3" s="5" t="s">
        <v>18</v>
      </c>
      <c r="E3" s="6" t="s">
        <v>19</v>
      </c>
      <c r="F3" s="7" t="s">
        <v>20</v>
      </c>
      <c r="G3" s="7" t="s">
        <v>21</v>
      </c>
      <c r="H3" s="7" t="s">
        <v>22</v>
      </c>
      <c r="I3" s="6" t="s">
        <v>23</v>
      </c>
      <c r="J3" s="5">
        <f t="shared" ref="J3:J14" si="0">I3*0.4</f>
        <v>34.42</v>
      </c>
      <c r="K3" s="5">
        <v>81.44</v>
      </c>
      <c r="L3" s="5">
        <f t="shared" ref="L3:L15" si="1">K3*0.6</f>
        <v>48.864</v>
      </c>
      <c r="M3" s="5">
        <f t="shared" ref="M3:M15" si="2">J3+L3</f>
        <v>83.284</v>
      </c>
      <c r="N3" s="5">
        <v>1</v>
      </c>
      <c r="O3" s="17" t="s">
        <v>24</v>
      </c>
    </row>
    <row r="4" ht="22" customHeight="1" spans="1:15">
      <c r="A4" s="5">
        <v>2</v>
      </c>
      <c r="B4" s="6" t="s">
        <v>25</v>
      </c>
      <c r="C4" s="6" t="s">
        <v>26</v>
      </c>
      <c r="D4" s="5" t="s">
        <v>18</v>
      </c>
      <c r="E4" s="6" t="s">
        <v>19</v>
      </c>
      <c r="F4" s="7" t="s">
        <v>20</v>
      </c>
      <c r="G4" s="7"/>
      <c r="H4" s="7"/>
      <c r="I4" s="6" t="s">
        <v>27</v>
      </c>
      <c r="J4" s="5">
        <f t="shared" si="0"/>
        <v>33.96</v>
      </c>
      <c r="K4" s="5">
        <v>80.96</v>
      </c>
      <c r="L4" s="5">
        <f t="shared" si="1"/>
        <v>48.576</v>
      </c>
      <c r="M4" s="5">
        <f t="shared" si="2"/>
        <v>82.536</v>
      </c>
      <c r="N4" s="5">
        <v>2</v>
      </c>
      <c r="O4" s="17" t="s">
        <v>24</v>
      </c>
    </row>
    <row r="5" ht="22" customHeight="1" spans="1:15">
      <c r="A5" s="5">
        <v>3</v>
      </c>
      <c r="B5" s="6" t="s">
        <v>28</v>
      </c>
      <c r="C5" s="6" t="s">
        <v>29</v>
      </c>
      <c r="D5" s="5" t="s">
        <v>18</v>
      </c>
      <c r="E5" s="6" t="s">
        <v>19</v>
      </c>
      <c r="F5" s="7" t="s">
        <v>20</v>
      </c>
      <c r="G5" s="7"/>
      <c r="H5" s="7"/>
      <c r="I5" s="6" t="s">
        <v>30</v>
      </c>
      <c r="J5" s="5">
        <f t="shared" si="0"/>
        <v>34.52</v>
      </c>
      <c r="K5" s="5">
        <v>79.54</v>
      </c>
      <c r="L5" s="5">
        <f t="shared" si="1"/>
        <v>47.724</v>
      </c>
      <c r="M5" s="5">
        <f t="shared" si="2"/>
        <v>82.244</v>
      </c>
      <c r="N5" s="5">
        <v>3</v>
      </c>
      <c r="O5" s="4"/>
    </row>
    <row r="6" ht="22" customHeight="1" spans="1:15">
      <c r="A6" s="5">
        <v>4</v>
      </c>
      <c r="B6" s="6" t="s">
        <v>31</v>
      </c>
      <c r="C6" s="6" t="s">
        <v>32</v>
      </c>
      <c r="D6" s="5" t="s">
        <v>18</v>
      </c>
      <c r="E6" s="6" t="s">
        <v>19</v>
      </c>
      <c r="F6" s="7" t="s">
        <v>20</v>
      </c>
      <c r="G6" s="7"/>
      <c r="H6" s="7"/>
      <c r="I6" s="6" t="s">
        <v>33</v>
      </c>
      <c r="J6" s="5">
        <f t="shared" si="0"/>
        <v>34.54</v>
      </c>
      <c r="K6" s="5">
        <v>78.52</v>
      </c>
      <c r="L6" s="5">
        <f t="shared" si="1"/>
        <v>47.112</v>
      </c>
      <c r="M6" s="5">
        <f t="shared" si="2"/>
        <v>81.652</v>
      </c>
      <c r="N6" s="5">
        <v>4</v>
      </c>
      <c r="O6" s="4"/>
    </row>
    <row r="7" ht="22" customHeight="1" spans="1:15">
      <c r="A7" s="5">
        <v>5</v>
      </c>
      <c r="B7" s="6" t="s">
        <v>34</v>
      </c>
      <c r="C7" s="6" t="s">
        <v>35</v>
      </c>
      <c r="D7" s="5" t="s">
        <v>18</v>
      </c>
      <c r="E7" s="6" t="s">
        <v>19</v>
      </c>
      <c r="F7" s="7" t="s">
        <v>20</v>
      </c>
      <c r="G7" s="7"/>
      <c r="H7" s="7"/>
      <c r="I7" s="6" t="s">
        <v>36</v>
      </c>
      <c r="J7" s="5">
        <f t="shared" si="0"/>
        <v>35.3</v>
      </c>
      <c r="K7" s="5">
        <v>77.02</v>
      </c>
      <c r="L7" s="5">
        <f t="shared" si="1"/>
        <v>46.212</v>
      </c>
      <c r="M7" s="5">
        <f t="shared" si="2"/>
        <v>81.512</v>
      </c>
      <c r="N7" s="5">
        <v>5</v>
      </c>
      <c r="O7" s="4"/>
    </row>
    <row r="8" ht="22" customHeight="1" spans="1:15">
      <c r="A8" s="5">
        <v>6</v>
      </c>
      <c r="B8" s="6" t="s">
        <v>37</v>
      </c>
      <c r="C8" s="6" t="s">
        <v>38</v>
      </c>
      <c r="D8" s="5" t="s">
        <v>18</v>
      </c>
      <c r="E8" s="6" t="s">
        <v>19</v>
      </c>
      <c r="F8" s="7" t="s">
        <v>20</v>
      </c>
      <c r="G8" s="7"/>
      <c r="H8" s="7"/>
      <c r="I8" s="6" t="s">
        <v>39</v>
      </c>
      <c r="J8" s="5">
        <f t="shared" si="0"/>
        <v>34.12</v>
      </c>
      <c r="K8" s="5">
        <v>77.82</v>
      </c>
      <c r="L8" s="5">
        <f t="shared" si="1"/>
        <v>46.692</v>
      </c>
      <c r="M8" s="5">
        <f t="shared" si="2"/>
        <v>80.812</v>
      </c>
      <c r="N8" s="5">
        <v>6</v>
      </c>
      <c r="O8" s="4"/>
    </row>
    <row r="9" ht="20" customHeight="1" spans="1:15">
      <c r="A9" s="5">
        <v>7</v>
      </c>
      <c r="B9" s="6" t="s">
        <v>40</v>
      </c>
      <c r="C9" s="6" t="s">
        <v>41</v>
      </c>
      <c r="D9" s="5" t="s">
        <v>18</v>
      </c>
      <c r="E9" s="6" t="s">
        <v>19</v>
      </c>
      <c r="F9" s="7" t="s">
        <v>42</v>
      </c>
      <c r="G9" s="7" t="s">
        <v>43</v>
      </c>
      <c r="H9" s="8">
        <v>1</v>
      </c>
      <c r="I9" s="6" t="s">
        <v>44</v>
      </c>
      <c r="J9" s="5">
        <f t="shared" si="0"/>
        <v>34.62</v>
      </c>
      <c r="K9" s="5">
        <v>87.58</v>
      </c>
      <c r="L9" s="5">
        <f t="shared" si="1"/>
        <v>52.548</v>
      </c>
      <c r="M9" s="5">
        <f t="shared" si="2"/>
        <v>87.168</v>
      </c>
      <c r="N9" s="5">
        <v>1</v>
      </c>
      <c r="O9" s="17" t="s">
        <v>24</v>
      </c>
    </row>
    <row r="10" ht="20" customHeight="1" spans="1:15">
      <c r="A10" s="5">
        <v>8</v>
      </c>
      <c r="B10" s="6" t="s">
        <v>45</v>
      </c>
      <c r="C10" s="6" t="s">
        <v>46</v>
      </c>
      <c r="D10" s="5" t="s">
        <v>18</v>
      </c>
      <c r="E10" s="6" t="s">
        <v>19</v>
      </c>
      <c r="F10" s="7" t="s">
        <v>42</v>
      </c>
      <c r="G10" s="7"/>
      <c r="H10" s="8"/>
      <c r="I10" s="6" t="s">
        <v>47</v>
      </c>
      <c r="J10" s="5">
        <f t="shared" si="0"/>
        <v>32.2</v>
      </c>
      <c r="K10" s="5">
        <v>82.32</v>
      </c>
      <c r="L10" s="5">
        <f t="shared" si="1"/>
        <v>49.392</v>
      </c>
      <c r="M10" s="5">
        <f t="shared" si="2"/>
        <v>81.592</v>
      </c>
      <c r="N10" s="5">
        <v>2</v>
      </c>
      <c r="O10" s="14"/>
    </row>
    <row r="11" ht="20" customHeight="1" spans="1:15">
      <c r="A11" s="5">
        <v>9</v>
      </c>
      <c r="B11" s="6" t="s">
        <v>48</v>
      </c>
      <c r="C11" s="6" t="s">
        <v>49</v>
      </c>
      <c r="D11" s="5" t="s">
        <v>18</v>
      </c>
      <c r="E11" s="6" t="s">
        <v>19</v>
      </c>
      <c r="F11" s="7" t="s">
        <v>42</v>
      </c>
      <c r="G11" s="7"/>
      <c r="H11" s="8"/>
      <c r="I11" s="6" t="s">
        <v>50</v>
      </c>
      <c r="J11" s="5">
        <f t="shared" si="0"/>
        <v>32.12</v>
      </c>
      <c r="K11" s="5">
        <v>80.12</v>
      </c>
      <c r="L11" s="5">
        <f t="shared" si="1"/>
        <v>48.072</v>
      </c>
      <c r="M11" s="5">
        <f t="shared" si="2"/>
        <v>80.192</v>
      </c>
      <c r="N11" s="5">
        <v>3</v>
      </c>
      <c r="O11" s="14"/>
    </row>
    <row r="12" ht="20" customHeight="1" spans="1:15">
      <c r="A12" s="5">
        <v>10</v>
      </c>
      <c r="B12" s="6" t="s">
        <v>51</v>
      </c>
      <c r="C12" s="6" t="s">
        <v>52</v>
      </c>
      <c r="D12" s="5" t="s">
        <v>18</v>
      </c>
      <c r="E12" s="6" t="s">
        <v>19</v>
      </c>
      <c r="F12" s="7" t="s">
        <v>53</v>
      </c>
      <c r="G12" s="7" t="s">
        <v>54</v>
      </c>
      <c r="H12" s="8">
        <v>1</v>
      </c>
      <c r="I12" s="6" t="s">
        <v>55</v>
      </c>
      <c r="J12" s="5">
        <f t="shared" si="0"/>
        <v>33.42</v>
      </c>
      <c r="K12" s="5">
        <v>84.94</v>
      </c>
      <c r="L12" s="5">
        <f t="shared" si="1"/>
        <v>50.964</v>
      </c>
      <c r="M12" s="5">
        <f t="shared" si="2"/>
        <v>84.384</v>
      </c>
      <c r="N12" s="5">
        <v>1</v>
      </c>
      <c r="O12" s="17" t="s">
        <v>24</v>
      </c>
    </row>
    <row r="13" ht="20" customHeight="1" spans="1:15">
      <c r="A13" s="5">
        <v>11</v>
      </c>
      <c r="B13" s="6" t="s">
        <v>56</v>
      </c>
      <c r="C13" s="6" t="s">
        <v>57</v>
      </c>
      <c r="D13" s="5" t="s">
        <v>18</v>
      </c>
      <c r="E13" s="6" t="s">
        <v>19</v>
      </c>
      <c r="F13" s="7" t="s">
        <v>53</v>
      </c>
      <c r="G13" s="7"/>
      <c r="H13" s="8"/>
      <c r="I13" s="6" t="s">
        <v>58</v>
      </c>
      <c r="J13" s="5">
        <f t="shared" si="0"/>
        <v>32.22</v>
      </c>
      <c r="K13" s="5">
        <v>85.8</v>
      </c>
      <c r="L13" s="5">
        <f t="shared" si="1"/>
        <v>51.48</v>
      </c>
      <c r="M13" s="5">
        <f t="shared" si="2"/>
        <v>83.7</v>
      </c>
      <c r="N13" s="5">
        <v>2</v>
      </c>
      <c r="O13" s="14"/>
    </row>
    <row r="14" ht="20" customHeight="1" spans="1:15">
      <c r="A14" s="5">
        <v>12</v>
      </c>
      <c r="B14" s="6" t="s">
        <v>59</v>
      </c>
      <c r="C14" s="6" t="s">
        <v>60</v>
      </c>
      <c r="D14" s="5" t="s">
        <v>18</v>
      </c>
      <c r="E14" s="6" t="s">
        <v>19</v>
      </c>
      <c r="F14" s="7" t="s">
        <v>53</v>
      </c>
      <c r="G14" s="7"/>
      <c r="H14" s="7"/>
      <c r="I14" s="6" t="s">
        <v>61</v>
      </c>
      <c r="J14" s="5">
        <f t="shared" si="0"/>
        <v>32.8</v>
      </c>
      <c r="K14" s="5">
        <v>82.7</v>
      </c>
      <c r="L14" s="5">
        <f t="shared" si="1"/>
        <v>49.62</v>
      </c>
      <c r="M14" s="5">
        <f t="shared" si="2"/>
        <v>82.42</v>
      </c>
      <c r="N14" s="5">
        <v>3</v>
      </c>
      <c r="O14" s="14"/>
    </row>
    <row r="15" ht="20" customHeight="1" spans="1:15">
      <c r="A15" s="5">
        <v>13</v>
      </c>
      <c r="B15" s="6" t="s">
        <v>62</v>
      </c>
      <c r="C15" s="6" t="s">
        <v>63</v>
      </c>
      <c r="D15" s="5" t="s">
        <v>18</v>
      </c>
      <c r="E15" s="6" t="s">
        <v>19</v>
      </c>
      <c r="F15" s="7" t="s">
        <v>64</v>
      </c>
      <c r="G15" s="7" t="s">
        <v>65</v>
      </c>
      <c r="H15" s="7" t="s">
        <v>66</v>
      </c>
      <c r="I15" s="6" t="s">
        <v>67</v>
      </c>
      <c r="J15" s="5">
        <f t="shared" ref="J15:J32" si="3">I15*0.4</f>
        <v>32.94</v>
      </c>
      <c r="K15" s="5">
        <v>83.8</v>
      </c>
      <c r="L15" s="5">
        <f t="shared" si="1"/>
        <v>50.28</v>
      </c>
      <c r="M15" s="5">
        <f t="shared" si="2"/>
        <v>83.22</v>
      </c>
      <c r="N15" s="5">
        <v>1</v>
      </c>
      <c r="O15" s="17" t="s">
        <v>24</v>
      </c>
    </row>
    <row r="16" ht="20" customHeight="1" spans="1:15">
      <c r="A16" s="5">
        <v>14</v>
      </c>
      <c r="B16" s="6" t="s">
        <v>68</v>
      </c>
      <c r="C16" s="6" t="s">
        <v>69</v>
      </c>
      <c r="D16" s="5" t="s">
        <v>18</v>
      </c>
      <c r="E16" s="6" t="s">
        <v>19</v>
      </c>
      <c r="F16" s="7" t="s">
        <v>64</v>
      </c>
      <c r="G16" s="7"/>
      <c r="H16" s="7"/>
      <c r="I16" s="6" t="s">
        <v>70</v>
      </c>
      <c r="J16" s="5">
        <f t="shared" si="3"/>
        <v>32.58</v>
      </c>
      <c r="K16" s="5">
        <v>79.82</v>
      </c>
      <c r="L16" s="5">
        <f t="shared" ref="L16:L23" si="4">K16*0.6</f>
        <v>47.892</v>
      </c>
      <c r="M16" s="5">
        <f t="shared" ref="M16:M23" si="5">J16+L16</f>
        <v>80.472</v>
      </c>
      <c r="N16" s="5">
        <v>2</v>
      </c>
      <c r="O16" s="15"/>
    </row>
    <row r="17" ht="20" customHeight="1" spans="1:15">
      <c r="A17" s="5">
        <v>15</v>
      </c>
      <c r="B17" s="6" t="s">
        <v>71</v>
      </c>
      <c r="C17" s="6" t="s">
        <v>72</v>
      </c>
      <c r="D17" s="5" t="s">
        <v>18</v>
      </c>
      <c r="E17" s="6" t="s">
        <v>19</v>
      </c>
      <c r="F17" s="7" t="s">
        <v>64</v>
      </c>
      <c r="G17" s="7"/>
      <c r="H17" s="7"/>
      <c r="I17" s="6" t="s">
        <v>73</v>
      </c>
      <c r="J17" s="5">
        <f t="shared" si="3"/>
        <v>30.88</v>
      </c>
      <c r="K17" s="5">
        <v>-1</v>
      </c>
      <c r="L17" s="5">
        <v>-1</v>
      </c>
      <c r="M17" s="5">
        <v>-1</v>
      </c>
      <c r="N17" s="5"/>
      <c r="O17" s="15"/>
    </row>
    <row r="18" ht="20" customHeight="1" spans="1:15">
      <c r="A18" s="5">
        <v>16</v>
      </c>
      <c r="B18" s="6" t="s">
        <v>74</v>
      </c>
      <c r="C18" s="6" t="s">
        <v>75</v>
      </c>
      <c r="D18" s="5" t="s">
        <v>18</v>
      </c>
      <c r="E18" s="6" t="s">
        <v>19</v>
      </c>
      <c r="F18" s="7" t="s">
        <v>76</v>
      </c>
      <c r="G18" s="7" t="s">
        <v>77</v>
      </c>
      <c r="H18" s="7" t="s">
        <v>66</v>
      </c>
      <c r="I18" s="6" t="s">
        <v>78</v>
      </c>
      <c r="J18" s="5">
        <f t="shared" si="3"/>
        <v>32</v>
      </c>
      <c r="K18" s="5">
        <v>85.24</v>
      </c>
      <c r="L18" s="5">
        <f t="shared" si="4"/>
        <v>51.144</v>
      </c>
      <c r="M18" s="5">
        <f t="shared" si="5"/>
        <v>83.144</v>
      </c>
      <c r="N18" s="5">
        <v>1</v>
      </c>
      <c r="O18" s="17" t="s">
        <v>24</v>
      </c>
    </row>
    <row r="19" ht="20" customHeight="1" spans="1:15">
      <c r="A19" s="5">
        <v>17</v>
      </c>
      <c r="B19" s="6" t="s">
        <v>79</v>
      </c>
      <c r="C19" s="6" t="s">
        <v>80</v>
      </c>
      <c r="D19" s="5" t="s">
        <v>18</v>
      </c>
      <c r="E19" s="6" t="s">
        <v>19</v>
      </c>
      <c r="F19" s="7" t="s">
        <v>76</v>
      </c>
      <c r="G19" s="7"/>
      <c r="H19" s="7"/>
      <c r="I19" s="6" t="s">
        <v>81</v>
      </c>
      <c r="J19" s="5">
        <f t="shared" si="3"/>
        <v>30.54</v>
      </c>
      <c r="K19" s="5">
        <v>85.84</v>
      </c>
      <c r="L19" s="5">
        <f t="shared" si="4"/>
        <v>51.504</v>
      </c>
      <c r="M19" s="5">
        <f t="shared" si="5"/>
        <v>82.044</v>
      </c>
      <c r="N19" s="5">
        <v>2</v>
      </c>
      <c r="O19" s="15"/>
    </row>
    <row r="20" ht="20" customHeight="1" spans="1:15">
      <c r="A20" s="5">
        <v>18</v>
      </c>
      <c r="B20" s="6" t="s">
        <v>82</v>
      </c>
      <c r="C20" s="6" t="s">
        <v>83</v>
      </c>
      <c r="D20" s="6" t="s">
        <v>18</v>
      </c>
      <c r="E20" s="6" t="s">
        <v>19</v>
      </c>
      <c r="F20" s="7" t="s">
        <v>76</v>
      </c>
      <c r="G20" s="7"/>
      <c r="H20" s="7"/>
      <c r="I20" s="6" t="s">
        <v>84</v>
      </c>
      <c r="J20" s="5">
        <f t="shared" si="3"/>
        <v>30.24</v>
      </c>
      <c r="K20" s="6">
        <v>83.52</v>
      </c>
      <c r="L20" s="5">
        <f t="shared" si="4"/>
        <v>50.112</v>
      </c>
      <c r="M20" s="5">
        <f t="shared" si="5"/>
        <v>80.352</v>
      </c>
      <c r="N20" s="6">
        <v>3</v>
      </c>
      <c r="O20" s="15"/>
    </row>
    <row r="21" ht="20" customHeight="1" spans="1:15">
      <c r="A21" s="5">
        <v>19</v>
      </c>
      <c r="B21" s="6" t="s">
        <v>85</v>
      </c>
      <c r="C21" s="6" t="s">
        <v>86</v>
      </c>
      <c r="D21" s="5" t="s">
        <v>18</v>
      </c>
      <c r="E21" s="6" t="s">
        <v>19</v>
      </c>
      <c r="F21" s="7" t="s">
        <v>87</v>
      </c>
      <c r="G21" s="7" t="s">
        <v>88</v>
      </c>
      <c r="H21" s="7" t="s">
        <v>66</v>
      </c>
      <c r="I21" s="6" t="s">
        <v>89</v>
      </c>
      <c r="J21" s="5">
        <f t="shared" si="3"/>
        <v>30.34</v>
      </c>
      <c r="K21" s="5">
        <v>84.86</v>
      </c>
      <c r="L21" s="5">
        <f t="shared" si="4"/>
        <v>50.916</v>
      </c>
      <c r="M21" s="5">
        <f t="shared" si="5"/>
        <v>81.256</v>
      </c>
      <c r="N21" s="5">
        <v>1</v>
      </c>
      <c r="O21" s="17" t="s">
        <v>24</v>
      </c>
    </row>
    <row r="22" ht="20" customHeight="1" spans="1:15">
      <c r="A22" s="5">
        <v>20</v>
      </c>
      <c r="B22" s="6" t="s">
        <v>90</v>
      </c>
      <c r="C22" s="6" t="s">
        <v>91</v>
      </c>
      <c r="D22" s="5" t="s">
        <v>18</v>
      </c>
      <c r="E22" s="6" t="s">
        <v>19</v>
      </c>
      <c r="F22" s="7" t="s">
        <v>87</v>
      </c>
      <c r="G22" s="7"/>
      <c r="H22" s="7"/>
      <c r="I22" s="6" t="s">
        <v>92</v>
      </c>
      <c r="J22" s="5">
        <f t="shared" si="3"/>
        <v>31.04</v>
      </c>
      <c r="K22" s="5">
        <v>83.54</v>
      </c>
      <c r="L22" s="5">
        <f t="shared" si="4"/>
        <v>50.124</v>
      </c>
      <c r="M22" s="5">
        <f t="shared" si="5"/>
        <v>81.164</v>
      </c>
      <c r="N22" s="5">
        <v>2</v>
      </c>
      <c r="O22" s="15"/>
    </row>
    <row r="23" ht="20" customHeight="1" spans="1:15">
      <c r="A23" s="5">
        <v>21</v>
      </c>
      <c r="B23" s="6" t="s">
        <v>93</v>
      </c>
      <c r="C23" s="6" t="s">
        <v>94</v>
      </c>
      <c r="D23" s="5" t="s">
        <v>18</v>
      </c>
      <c r="E23" s="6" t="s">
        <v>19</v>
      </c>
      <c r="F23" s="7" t="s">
        <v>87</v>
      </c>
      <c r="G23" s="7"/>
      <c r="H23" s="7"/>
      <c r="I23" s="6" t="s">
        <v>67</v>
      </c>
      <c r="J23" s="5">
        <f t="shared" si="3"/>
        <v>32.94</v>
      </c>
      <c r="K23" s="5">
        <v>77.96</v>
      </c>
      <c r="L23" s="5">
        <f t="shared" si="4"/>
        <v>46.776</v>
      </c>
      <c r="M23" s="5">
        <f t="shared" si="5"/>
        <v>79.716</v>
      </c>
      <c r="N23" s="5">
        <v>3</v>
      </c>
      <c r="O23" s="15"/>
    </row>
    <row r="24" ht="20" customHeight="1" spans="1:15">
      <c r="A24" s="5">
        <v>22</v>
      </c>
      <c r="B24" s="6" t="s">
        <v>95</v>
      </c>
      <c r="C24" s="6" t="s">
        <v>96</v>
      </c>
      <c r="D24" s="5" t="s">
        <v>18</v>
      </c>
      <c r="E24" s="6" t="s">
        <v>19</v>
      </c>
      <c r="F24" s="7" t="s">
        <v>97</v>
      </c>
      <c r="G24" s="7" t="s">
        <v>98</v>
      </c>
      <c r="H24" s="7" t="s">
        <v>99</v>
      </c>
      <c r="I24" s="6" t="s">
        <v>100</v>
      </c>
      <c r="J24" s="5">
        <f t="shared" ref="J24:J32" si="6">I24*0.4</f>
        <v>33.28</v>
      </c>
      <c r="K24" s="5">
        <v>82.94</v>
      </c>
      <c r="L24" s="5">
        <f t="shared" ref="L24:L32" si="7">K24*0.6</f>
        <v>49.764</v>
      </c>
      <c r="M24" s="5">
        <f t="shared" ref="M24:M32" si="8">J24+L24</f>
        <v>83.044</v>
      </c>
      <c r="N24" s="5">
        <v>1</v>
      </c>
      <c r="O24" s="17" t="s">
        <v>24</v>
      </c>
    </row>
    <row r="25" ht="20" customHeight="1" spans="1:15">
      <c r="A25" s="5">
        <v>23</v>
      </c>
      <c r="B25" s="6" t="s">
        <v>101</v>
      </c>
      <c r="C25" s="6" t="s">
        <v>102</v>
      </c>
      <c r="D25" s="5" t="s">
        <v>18</v>
      </c>
      <c r="E25" s="6" t="s">
        <v>19</v>
      </c>
      <c r="F25" s="7" t="s">
        <v>97</v>
      </c>
      <c r="G25" s="7"/>
      <c r="H25" s="7"/>
      <c r="I25" s="6" t="s">
        <v>103</v>
      </c>
      <c r="J25" s="5">
        <f t="shared" si="6"/>
        <v>32.84</v>
      </c>
      <c r="K25" s="5">
        <v>83.08</v>
      </c>
      <c r="L25" s="5">
        <f t="shared" si="7"/>
        <v>49.848</v>
      </c>
      <c r="M25" s="5">
        <f t="shared" si="8"/>
        <v>82.688</v>
      </c>
      <c r="N25" s="5">
        <v>2</v>
      </c>
      <c r="O25" s="17" t="s">
        <v>24</v>
      </c>
    </row>
    <row r="26" ht="20" customHeight="1" spans="1:15">
      <c r="A26" s="5">
        <v>24</v>
      </c>
      <c r="B26" s="6" t="s">
        <v>104</v>
      </c>
      <c r="C26" s="6" t="s">
        <v>105</v>
      </c>
      <c r="D26" s="5" t="s">
        <v>18</v>
      </c>
      <c r="E26" s="6" t="s">
        <v>19</v>
      </c>
      <c r="F26" s="7" t="s">
        <v>97</v>
      </c>
      <c r="G26" s="7"/>
      <c r="H26" s="7"/>
      <c r="I26" s="6" t="s">
        <v>106</v>
      </c>
      <c r="J26" s="5">
        <f t="shared" si="6"/>
        <v>32.28</v>
      </c>
      <c r="K26" s="5">
        <v>83.96</v>
      </c>
      <c r="L26" s="5">
        <f t="shared" si="7"/>
        <v>50.376</v>
      </c>
      <c r="M26" s="5">
        <f t="shared" si="8"/>
        <v>82.656</v>
      </c>
      <c r="N26" s="5">
        <v>3</v>
      </c>
      <c r="O26" s="17" t="s">
        <v>24</v>
      </c>
    </row>
    <row r="27" ht="20" customHeight="1" spans="1:15">
      <c r="A27" s="5">
        <v>25</v>
      </c>
      <c r="B27" s="6" t="s">
        <v>107</v>
      </c>
      <c r="C27" s="6" t="s">
        <v>108</v>
      </c>
      <c r="D27" s="6" t="s">
        <v>18</v>
      </c>
      <c r="E27" s="6" t="s">
        <v>19</v>
      </c>
      <c r="F27" s="7" t="s">
        <v>97</v>
      </c>
      <c r="G27" s="7"/>
      <c r="H27" s="7"/>
      <c r="I27" s="6" t="s">
        <v>109</v>
      </c>
      <c r="J27" s="5">
        <f t="shared" si="6"/>
        <v>32.66</v>
      </c>
      <c r="K27" s="6">
        <v>82.86</v>
      </c>
      <c r="L27" s="5">
        <f t="shared" si="7"/>
        <v>49.716</v>
      </c>
      <c r="M27" s="5">
        <f t="shared" si="8"/>
        <v>82.376</v>
      </c>
      <c r="N27" s="6">
        <v>4</v>
      </c>
      <c r="O27" s="15"/>
    </row>
    <row r="28" ht="20" customHeight="1" spans="1:15">
      <c r="A28" s="5">
        <v>26</v>
      </c>
      <c r="B28" s="6" t="s">
        <v>110</v>
      </c>
      <c r="C28" s="6" t="s">
        <v>111</v>
      </c>
      <c r="D28" s="5" t="s">
        <v>18</v>
      </c>
      <c r="E28" s="6" t="s">
        <v>19</v>
      </c>
      <c r="F28" s="7" t="s">
        <v>97</v>
      </c>
      <c r="G28" s="7"/>
      <c r="H28" s="7"/>
      <c r="I28" s="6" t="s">
        <v>112</v>
      </c>
      <c r="J28" s="5">
        <f t="shared" si="6"/>
        <v>34.24</v>
      </c>
      <c r="K28" s="5">
        <v>80.1</v>
      </c>
      <c r="L28" s="5">
        <f t="shared" si="7"/>
        <v>48.06</v>
      </c>
      <c r="M28" s="5">
        <f t="shared" si="8"/>
        <v>82.3</v>
      </c>
      <c r="N28" s="5">
        <v>5</v>
      </c>
      <c r="O28" s="15"/>
    </row>
    <row r="29" ht="20" customHeight="1" spans="1:15">
      <c r="A29" s="5">
        <v>27</v>
      </c>
      <c r="B29" s="6" t="s">
        <v>113</v>
      </c>
      <c r="C29" s="6" t="s">
        <v>114</v>
      </c>
      <c r="D29" s="5" t="s">
        <v>18</v>
      </c>
      <c r="E29" s="6" t="s">
        <v>19</v>
      </c>
      <c r="F29" s="7" t="s">
        <v>97</v>
      </c>
      <c r="G29" s="7"/>
      <c r="H29" s="7"/>
      <c r="I29" s="6" t="s">
        <v>115</v>
      </c>
      <c r="J29" s="5">
        <f t="shared" si="6"/>
        <v>31.68</v>
      </c>
      <c r="K29" s="5">
        <v>83.88</v>
      </c>
      <c r="L29" s="5">
        <f t="shared" si="7"/>
        <v>50.328</v>
      </c>
      <c r="M29" s="5">
        <f t="shared" si="8"/>
        <v>82.008</v>
      </c>
      <c r="N29" s="5">
        <v>6</v>
      </c>
      <c r="O29" s="15"/>
    </row>
    <row r="30" ht="20" customHeight="1" spans="1:15">
      <c r="A30" s="5">
        <v>28</v>
      </c>
      <c r="B30" s="6" t="s">
        <v>116</v>
      </c>
      <c r="C30" s="6" t="s">
        <v>117</v>
      </c>
      <c r="D30" s="5" t="s">
        <v>18</v>
      </c>
      <c r="E30" s="6" t="s">
        <v>19</v>
      </c>
      <c r="F30" s="7" t="s">
        <v>97</v>
      </c>
      <c r="G30" s="7"/>
      <c r="H30" s="7"/>
      <c r="I30" s="6" t="s">
        <v>118</v>
      </c>
      <c r="J30" s="5">
        <f t="shared" si="6"/>
        <v>31.72</v>
      </c>
      <c r="K30" s="5">
        <v>82.44</v>
      </c>
      <c r="L30" s="5">
        <f t="shared" si="7"/>
        <v>49.464</v>
      </c>
      <c r="M30" s="5">
        <f t="shared" si="8"/>
        <v>81.184</v>
      </c>
      <c r="N30" s="5">
        <v>7</v>
      </c>
      <c r="O30" s="15"/>
    </row>
    <row r="31" ht="20" customHeight="1" spans="1:15">
      <c r="A31" s="5">
        <v>29</v>
      </c>
      <c r="B31" s="6" t="s">
        <v>119</v>
      </c>
      <c r="C31" s="6" t="s">
        <v>120</v>
      </c>
      <c r="D31" s="6" t="s">
        <v>18</v>
      </c>
      <c r="E31" s="6" t="s">
        <v>19</v>
      </c>
      <c r="F31" s="7" t="s">
        <v>97</v>
      </c>
      <c r="G31" s="7"/>
      <c r="H31" s="7"/>
      <c r="I31" s="6" t="s">
        <v>58</v>
      </c>
      <c r="J31" s="5">
        <f t="shared" si="6"/>
        <v>32.22</v>
      </c>
      <c r="K31" s="6">
        <v>77.42</v>
      </c>
      <c r="L31" s="5">
        <f t="shared" si="7"/>
        <v>46.452</v>
      </c>
      <c r="M31" s="5">
        <f t="shared" si="8"/>
        <v>78.672</v>
      </c>
      <c r="N31" s="6">
        <v>8</v>
      </c>
      <c r="O31" s="15"/>
    </row>
    <row r="32" ht="20" customHeight="1" spans="1:15">
      <c r="A32" s="5">
        <v>30</v>
      </c>
      <c r="B32" s="6" t="s">
        <v>121</v>
      </c>
      <c r="C32" s="6" t="s">
        <v>122</v>
      </c>
      <c r="D32" s="5" t="s">
        <v>18</v>
      </c>
      <c r="E32" s="6" t="s">
        <v>19</v>
      </c>
      <c r="F32" s="7" t="s">
        <v>97</v>
      </c>
      <c r="G32" s="7"/>
      <c r="H32" s="7"/>
      <c r="I32" s="6" t="s">
        <v>123</v>
      </c>
      <c r="J32" s="5">
        <f t="shared" si="6"/>
        <v>32.26</v>
      </c>
      <c r="K32" s="5">
        <v>76.86</v>
      </c>
      <c r="L32" s="5">
        <f t="shared" si="7"/>
        <v>46.116</v>
      </c>
      <c r="M32" s="5">
        <f t="shared" si="8"/>
        <v>78.376</v>
      </c>
      <c r="N32" s="5">
        <v>9</v>
      </c>
      <c r="O32" s="15"/>
    </row>
    <row r="33" spans="1: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</sheetData>
  <mergeCells count="15">
    <mergeCell ref="A1:O1"/>
    <mergeCell ref="G3:G8"/>
    <mergeCell ref="G9:G11"/>
    <mergeCell ref="G12:G14"/>
    <mergeCell ref="G15:G17"/>
    <mergeCell ref="G18:G20"/>
    <mergeCell ref="G21:G23"/>
    <mergeCell ref="G24:G32"/>
    <mergeCell ref="H3:H8"/>
    <mergeCell ref="H9:H11"/>
    <mergeCell ref="H12:H14"/>
    <mergeCell ref="H15:H17"/>
    <mergeCell ref="H18:H20"/>
    <mergeCell ref="H21:H23"/>
    <mergeCell ref="H24:H32"/>
  </mergeCells>
  <conditionalFormatting sqref="B3">
    <cfRule type="duplicateValues" dxfId="0" priority="7"/>
  </conditionalFormatting>
  <conditionalFormatting sqref="B21">
    <cfRule type="duplicateValues" dxfId="0" priority="5"/>
  </conditionalFormatting>
  <conditionalFormatting sqref="B23">
    <cfRule type="duplicateValues" dxfId="0" priority="4"/>
  </conditionalFormatting>
  <conditionalFormatting sqref="B29">
    <cfRule type="duplicateValues" dxfId="0" priority="3"/>
  </conditionalFormatting>
  <conditionalFormatting sqref="B30">
    <cfRule type="duplicateValues" dxfId="0" priority="2"/>
  </conditionalFormatting>
  <conditionalFormatting sqref="B31">
    <cfRule type="duplicateValues" dxfId="0" priority="1"/>
  </conditionalFormatting>
  <conditionalFormatting sqref="B4:B20 B22 B24:B28 B32">
    <cfRule type="duplicateValues" dxfId="0" priority="8"/>
  </conditionalFormatting>
  <pageMargins left="0.75" right="0.75" top="1" bottom="1" header="0.5" footer="0.5"/>
  <pageSetup paperSize="9" scale="75" orientation="landscape"/>
  <headerFooter/>
  <ignoredErrors>
    <ignoredError sqref="I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workbookViewId="0">
      <selection activeCell="A1" sqref="A1:O1"/>
    </sheetView>
  </sheetViews>
  <sheetFormatPr defaultColWidth="9" defaultRowHeight="13.5"/>
  <cols>
    <col min="1" max="1" width="4.625" customWidth="1"/>
    <col min="2" max="2" width="8.625" customWidth="1"/>
    <col min="3" max="3" width="14.375" customWidth="1"/>
    <col min="4" max="4" width="7.25" customWidth="1"/>
    <col min="5" max="5" width="20.375" customWidth="1"/>
    <col min="6" max="6" width="16.875" customWidth="1"/>
    <col min="7" max="7" width="11.375" customWidth="1"/>
    <col min="8" max="8" width="9.5" customWidth="1"/>
    <col min="9" max="9" width="8.125" customWidth="1"/>
    <col min="10" max="10" width="10.625" customWidth="1"/>
    <col min="11" max="11" width="8.625" customWidth="1"/>
    <col min="12" max="12" width="10.25" customWidth="1"/>
    <col min="13" max="13" width="9.875" customWidth="1"/>
    <col min="14" max="14" width="7.25" customWidth="1"/>
    <col min="15" max="15" width="16.625" customWidth="1"/>
    <col min="17" max="17" width="9" style="1"/>
  </cols>
  <sheetData>
    <row r="1" ht="39" customHeight="1" spans="1:15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50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0" t="s">
        <v>10</v>
      </c>
      <c r="K2" s="11" t="s">
        <v>11</v>
      </c>
      <c r="L2" s="12" t="s">
        <v>12</v>
      </c>
      <c r="M2" s="11" t="s">
        <v>13</v>
      </c>
      <c r="N2" s="13" t="s">
        <v>14</v>
      </c>
      <c r="O2" s="4" t="s">
        <v>15</v>
      </c>
    </row>
    <row r="3" ht="20" customHeight="1" spans="1:15">
      <c r="A3" s="5">
        <v>1</v>
      </c>
      <c r="B3" s="6" t="s">
        <v>34</v>
      </c>
      <c r="C3" s="6" t="s">
        <v>35</v>
      </c>
      <c r="D3" s="5" t="s">
        <v>18</v>
      </c>
      <c r="E3" s="6" t="s">
        <v>19</v>
      </c>
      <c r="F3" s="7" t="s">
        <v>20</v>
      </c>
      <c r="G3" s="7" t="s">
        <v>21</v>
      </c>
      <c r="H3" s="7" t="s">
        <v>22</v>
      </c>
      <c r="I3" s="6" t="s">
        <v>36</v>
      </c>
      <c r="J3" s="5">
        <f t="shared" ref="J3:J32" si="0">I3*0.4</f>
        <v>35.3</v>
      </c>
      <c r="K3" s="5">
        <v>77.02</v>
      </c>
      <c r="L3" s="5">
        <f t="shared" ref="L3:L32" si="1">K3*0.6</f>
        <v>46.212</v>
      </c>
      <c r="M3" s="5">
        <f t="shared" ref="M3:M32" si="2">J3+L3</f>
        <v>81.512</v>
      </c>
      <c r="N3" s="5">
        <v>5</v>
      </c>
      <c r="O3" s="14"/>
    </row>
    <row r="4" ht="20" customHeight="1" spans="1:15">
      <c r="A4" s="5">
        <v>2</v>
      </c>
      <c r="B4" s="6" t="s">
        <v>31</v>
      </c>
      <c r="C4" s="6" t="s">
        <v>32</v>
      </c>
      <c r="D4" s="5" t="s">
        <v>18</v>
      </c>
      <c r="E4" s="6" t="s">
        <v>19</v>
      </c>
      <c r="F4" s="7" t="s">
        <v>20</v>
      </c>
      <c r="G4" s="7" t="s">
        <v>21</v>
      </c>
      <c r="H4" s="7" t="s">
        <v>22</v>
      </c>
      <c r="I4" s="6" t="s">
        <v>33</v>
      </c>
      <c r="J4" s="5">
        <f t="shared" si="0"/>
        <v>34.54</v>
      </c>
      <c r="K4" s="5">
        <v>78.52</v>
      </c>
      <c r="L4" s="5">
        <f t="shared" si="1"/>
        <v>47.112</v>
      </c>
      <c r="M4" s="5">
        <f t="shared" si="2"/>
        <v>81.652</v>
      </c>
      <c r="N4" s="5">
        <v>4</v>
      </c>
      <c r="O4" s="14"/>
    </row>
    <row r="5" ht="20" customHeight="1" spans="1:15">
      <c r="A5" s="5">
        <v>3</v>
      </c>
      <c r="B5" s="6" t="s">
        <v>28</v>
      </c>
      <c r="C5" s="6" t="s">
        <v>29</v>
      </c>
      <c r="D5" s="5" t="s">
        <v>18</v>
      </c>
      <c r="E5" s="6" t="s">
        <v>19</v>
      </c>
      <c r="F5" s="7" t="s">
        <v>20</v>
      </c>
      <c r="G5" s="7" t="s">
        <v>21</v>
      </c>
      <c r="H5" s="7" t="s">
        <v>22</v>
      </c>
      <c r="I5" s="6" t="s">
        <v>30</v>
      </c>
      <c r="J5" s="5">
        <f t="shared" si="0"/>
        <v>34.52</v>
      </c>
      <c r="K5" s="5">
        <v>79.54</v>
      </c>
      <c r="L5" s="5">
        <f t="shared" si="1"/>
        <v>47.724</v>
      </c>
      <c r="M5" s="5">
        <f t="shared" si="2"/>
        <v>82.244</v>
      </c>
      <c r="N5" s="5">
        <v>3</v>
      </c>
      <c r="O5" s="14"/>
    </row>
    <row r="6" ht="20" customHeight="1" spans="1:15">
      <c r="A6" s="5">
        <v>4</v>
      </c>
      <c r="B6" s="6" t="s">
        <v>16</v>
      </c>
      <c r="C6" s="6" t="s">
        <v>17</v>
      </c>
      <c r="D6" s="5" t="s">
        <v>18</v>
      </c>
      <c r="E6" s="6" t="s">
        <v>19</v>
      </c>
      <c r="F6" s="7" t="s">
        <v>20</v>
      </c>
      <c r="G6" s="7" t="s">
        <v>21</v>
      </c>
      <c r="H6" s="7" t="s">
        <v>22</v>
      </c>
      <c r="I6" s="6" t="s">
        <v>23</v>
      </c>
      <c r="J6" s="5">
        <f t="shared" si="0"/>
        <v>34.42</v>
      </c>
      <c r="K6" s="5">
        <v>81.44</v>
      </c>
      <c r="L6" s="5">
        <f t="shared" si="1"/>
        <v>48.864</v>
      </c>
      <c r="M6" s="5">
        <f t="shared" si="2"/>
        <v>83.284</v>
      </c>
      <c r="N6" s="5">
        <v>1</v>
      </c>
      <c r="O6" s="14"/>
    </row>
    <row r="7" ht="20" customHeight="1" spans="1:15">
      <c r="A7" s="5">
        <v>5</v>
      </c>
      <c r="B7" s="6" t="s">
        <v>37</v>
      </c>
      <c r="C7" s="6" t="s">
        <v>38</v>
      </c>
      <c r="D7" s="5" t="s">
        <v>18</v>
      </c>
      <c r="E7" s="6" t="s">
        <v>19</v>
      </c>
      <c r="F7" s="7" t="s">
        <v>20</v>
      </c>
      <c r="G7" s="7" t="s">
        <v>21</v>
      </c>
      <c r="H7" s="7" t="s">
        <v>22</v>
      </c>
      <c r="I7" s="6" t="s">
        <v>39</v>
      </c>
      <c r="J7" s="5">
        <f t="shared" si="0"/>
        <v>34.12</v>
      </c>
      <c r="K7" s="5">
        <v>77.82</v>
      </c>
      <c r="L7" s="5">
        <f t="shared" si="1"/>
        <v>46.692</v>
      </c>
      <c r="M7" s="5">
        <f t="shared" si="2"/>
        <v>80.812</v>
      </c>
      <c r="N7" s="5">
        <v>6</v>
      </c>
      <c r="O7" s="14"/>
    </row>
    <row r="8" ht="20" customHeight="1" spans="1:15">
      <c r="A8" s="5">
        <v>6</v>
      </c>
      <c r="B8" s="6" t="s">
        <v>25</v>
      </c>
      <c r="C8" s="6" t="s">
        <v>26</v>
      </c>
      <c r="D8" s="5" t="s">
        <v>18</v>
      </c>
      <c r="E8" s="6" t="s">
        <v>19</v>
      </c>
      <c r="F8" s="7" t="s">
        <v>20</v>
      </c>
      <c r="G8" s="7" t="s">
        <v>21</v>
      </c>
      <c r="H8" s="7" t="s">
        <v>22</v>
      </c>
      <c r="I8" s="6" t="s">
        <v>27</v>
      </c>
      <c r="J8" s="5">
        <f t="shared" si="0"/>
        <v>33.96</v>
      </c>
      <c r="K8" s="5">
        <v>80.96</v>
      </c>
      <c r="L8" s="5">
        <f t="shared" si="1"/>
        <v>48.576</v>
      </c>
      <c r="M8" s="5">
        <f t="shared" si="2"/>
        <v>82.536</v>
      </c>
      <c r="N8" s="5">
        <v>2</v>
      </c>
      <c r="O8" s="14"/>
    </row>
    <row r="9" ht="20" customHeight="1" spans="1:15">
      <c r="A9" s="5">
        <v>7</v>
      </c>
      <c r="B9" s="6" t="s">
        <v>40</v>
      </c>
      <c r="C9" s="6" t="s">
        <v>41</v>
      </c>
      <c r="D9" s="5" t="s">
        <v>18</v>
      </c>
      <c r="E9" s="6" t="s">
        <v>19</v>
      </c>
      <c r="F9" s="7" t="s">
        <v>42</v>
      </c>
      <c r="G9" s="7" t="s">
        <v>43</v>
      </c>
      <c r="H9" s="8">
        <v>1</v>
      </c>
      <c r="I9" s="6" t="s">
        <v>44</v>
      </c>
      <c r="J9" s="5">
        <f t="shared" si="0"/>
        <v>34.62</v>
      </c>
      <c r="K9" s="5">
        <v>87.58</v>
      </c>
      <c r="L9" s="5">
        <f t="shared" si="1"/>
        <v>52.548</v>
      </c>
      <c r="M9" s="5">
        <f t="shared" si="2"/>
        <v>87.168</v>
      </c>
      <c r="N9" s="5"/>
      <c r="O9" s="14"/>
    </row>
    <row r="10" ht="20" customHeight="1" spans="1:15">
      <c r="A10" s="5">
        <v>8</v>
      </c>
      <c r="B10" s="6" t="s">
        <v>45</v>
      </c>
      <c r="C10" s="6" t="s">
        <v>46</v>
      </c>
      <c r="D10" s="5" t="s">
        <v>18</v>
      </c>
      <c r="E10" s="6" t="s">
        <v>19</v>
      </c>
      <c r="F10" s="7" t="s">
        <v>42</v>
      </c>
      <c r="G10" s="7"/>
      <c r="H10" s="8"/>
      <c r="I10" s="6" t="s">
        <v>47</v>
      </c>
      <c r="J10" s="5">
        <f t="shared" si="0"/>
        <v>32.2</v>
      </c>
      <c r="K10" s="5">
        <v>82.32</v>
      </c>
      <c r="L10" s="5">
        <f t="shared" si="1"/>
        <v>49.392</v>
      </c>
      <c r="M10" s="5">
        <f t="shared" si="2"/>
        <v>81.592</v>
      </c>
      <c r="N10" s="5"/>
      <c r="O10" s="14"/>
    </row>
    <row r="11" ht="20" customHeight="1" spans="1:15">
      <c r="A11" s="5">
        <v>9</v>
      </c>
      <c r="B11" s="6" t="s">
        <v>48</v>
      </c>
      <c r="C11" s="6" t="s">
        <v>49</v>
      </c>
      <c r="D11" s="5" t="s">
        <v>18</v>
      </c>
      <c r="E11" s="6" t="s">
        <v>19</v>
      </c>
      <c r="F11" s="7" t="s">
        <v>42</v>
      </c>
      <c r="G11" s="7"/>
      <c r="H11" s="8"/>
      <c r="I11" s="6" t="s">
        <v>50</v>
      </c>
      <c r="J11" s="5">
        <f t="shared" si="0"/>
        <v>32.12</v>
      </c>
      <c r="K11" s="5">
        <v>80.12</v>
      </c>
      <c r="L11" s="5">
        <f t="shared" si="1"/>
        <v>48.072</v>
      </c>
      <c r="M11" s="5">
        <f t="shared" si="2"/>
        <v>80.192</v>
      </c>
      <c r="N11" s="5"/>
      <c r="O11" s="14"/>
    </row>
    <row r="12" ht="20" customHeight="1" spans="1:15">
      <c r="A12" s="5">
        <v>10</v>
      </c>
      <c r="B12" s="6" t="s">
        <v>51</v>
      </c>
      <c r="C12" s="6" t="s">
        <v>52</v>
      </c>
      <c r="D12" s="5" t="s">
        <v>18</v>
      </c>
      <c r="E12" s="6" t="s">
        <v>19</v>
      </c>
      <c r="F12" s="7" t="s">
        <v>53</v>
      </c>
      <c r="G12" s="7" t="s">
        <v>54</v>
      </c>
      <c r="H12" s="8">
        <v>1</v>
      </c>
      <c r="I12" s="6" t="s">
        <v>55</v>
      </c>
      <c r="J12" s="5">
        <f t="shared" si="0"/>
        <v>33.42</v>
      </c>
      <c r="K12" s="5">
        <v>84.94</v>
      </c>
      <c r="L12" s="5">
        <f t="shared" si="1"/>
        <v>50.964</v>
      </c>
      <c r="M12" s="5">
        <f t="shared" si="2"/>
        <v>84.384</v>
      </c>
      <c r="N12" s="5"/>
      <c r="O12" s="14"/>
    </row>
    <row r="13" ht="20" customHeight="1" spans="1:15">
      <c r="A13" s="5">
        <v>11</v>
      </c>
      <c r="B13" s="6" t="s">
        <v>59</v>
      </c>
      <c r="C13" s="6" t="s">
        <v>60</v>
      </c>
      <c r="D13" s="5" t="s">
        <v>18</v>
      </c>
      <c r="E13" s="6" t="s">
        <v>19</v>
      </c>
      <c r="F13" s="7" t="s">
        <v>53</v>
      </c>
      <c r="G13" s="7"/>
      <c r="H13" s="7"/>
      <c r="I13" s="6" t="s">
        <v>61</v>
      </c>
      <c r="J13" s="5">
        <f t="shared" si="0"/>
        <v>32.8</v>
      </c>
      <c r="K13" s="5">
        <v>82.7</v>
      </c>
      <c r="L13" s="5">
        <f t="shared" si="1"/>
        <v>49.62</v>
      </c>
      <c r="M13" s="5">
        <f t="shared" si="2"/>
        <v>82.42</v>
      </c>
      <c r="N13" s="5"/>
      <c r="O13" s="14"/>
    </row>
    <row r="14" ht="20" customHeight="1" spans="1:15">
      <c r="A14" s="5">
        <v>12</v>
      </c>
      <c r="B14" s="6" t="s">
        <v>56</v>
      </c>
      <c r="C14" s="6" t="s">
        <v>57</v>
      </c>
      <c r="D14" s="5" t="s">
        <v>18</v>
      </c>
      <c r="E14" s="6" t="s">
        <v>19</v>
      </c>
      <c r="F14" s="7" t="s">
        <v>53</v>
      </c>
      <c r="G14" s="7"/>
      <c r="H14" s="7"/>
      <c r="I14" s="6" t="s">
        <v>58</v>
      </c>
      <c r="J14" s="5">
        <f t="shared" si="0"/>
        <v>32.22</v>
      </c>
      <c r="K14" s="5">
        <v>85.8</v>
      </c>
      <c r="L14" s="5">
        <f t="shared" si="1"/>
        <v>51.48</v>
      </c>
      <c r="M14" s="5">
        <f t="shared" si="2"/>
        <v>83.7</v>
      </c>
      <c r="N14" s="5"/>
      <c r="O14" s="15"/>
    </row>
    <row r="15" ht="20" customHeight="1" spans="1:15">
      <c r="A15" s="5">
        <v>13</v>
      </c>
      <c r="B15" s="6" t="s">
        <v>62</v>
      </c>
      <c r="C15" s="6" t="s">
        <v>63</v>
      </c>
      <c r="D15" s="5" t="s">
        <v>18</v>
      </c>
      <c r="E15" s="6" t="s">
        <v>19</v>
      </c>
      <c r="F15" s="7" t="s">
        <v>64</v>
      </c>
      <c r="G15" s="7" t="s">
        <v>65</v>
      </c>
      <c r="H15" s="7" t="s">
        <v>66</v>
      </c>
      <c r="I15" s="6" t="s">
        <v>67</v>
      </c>
      <c r="J15" s="5">
        <f t="shared" si="0"/>
        <v>32.94</v>
      </c>
      <c r="K15" s="5">
        <v>83.8</v>
      </c>
      <c r="L15" s="5">
        <f t="shared" si="1"/>
        <v>50.28</v>
      </c>
      <c r="M15" s="5">
        <f t="shared" si="2"/>
        <v>83.22</v>
      </c>
      <c r="N15" s="5"/>
      <c r="O15" s="15"/>
    </row>
    <row r="16" ht="20" customHeight="1" spans="1:15">
      <c r="A16" s="5">
        <v>14</v>
      </c>
      <c r="B16" s="6" t="s">
        <v>68</v>
      </c>
      <c r="C16" s="6" t="s">
        <v>69</v>
      </c>
      <c r="D16" s="5" t="s">
        <v>18</v>
      </c>
      <c r="E16" s="6" t="s">
        <v>19</v>
      </c>
      <c r="F16" s="7" t="s">
        <v>64</v>
      </c>
      <c r="G16" s="7"/>
      <c r="H16" s="7"/>
      <c r="I16" s="6" t="s">
        <v>70</v>
      </c>
      <c r="J16" s="5">
        <f t="shared" si="0"/>
        <v>32.58</v>
      </c>
      <c r="K16" s="5">
        <v>79.82</v>
      </c>
      <c r="L16" s="5">
        <f t="shared" si="1"/>
        <v>47.892</v>
      </c>
      <c r="M16" s="5">
        <f t="shared" si="2"/>
        <v>80.472</v>
      </c>
      <c r="N16" s="5"/>
      <c r="O16" s="15"/>
    </row>
    <row r="17" ht="20" customHeight="1" spans="1:15">
      <c r="A17" s="5">
        <v>15</v>
      </c>
      <c r="B17" s="6" t="s">
        <v>71</v>
      </c>
      <c r="C17" s="6" t="s">
        <v>72</v>
      </c>
      <c r="D17" s="5" t="s">
        <v>18</v>
      </c>
      <c r="E17" s="6" t="s">
        <v>19</v>
      </c>
      <c r="F17" s="7" t="s">
        <v>64</v>
      </c>
      <c r="G17" s="7"/>
      <c r="H17" s="7"/>
      <c r="I17" s="6" t="s">
        <v>73</v>
      </c>
      <c r="J17" s="5">
        <f t="shared" si="0"/>
        <v>30.88</v>
      </c>
      <c r="K17" s="5">
        <v>0</v>
      </c>
      <c r="L17" s="5">
        <f t="shared" si="1"/>
        <v>0</v>
      </c>
      <c r="M17" s="5">
        <f t="shared" si="2"/>
        <v>30.88</v>
      </c>
      <c r="N17" s="5"/>
      <c r="O17" s="15"/>
    </row>
    <row r="18" ht="20" customHeight="1" spans="1:15">
      <c r="A18" s="5">
        <v>16</v>
      </c>
      <c r="B18" s="6" t="s">
        <v>74</v>
      </c>
      <c r="C18" s="6" t="s">
        <v>75</v>
      </c>
      <c r="D18" s="5" t="s">
        <v>18</v>
      </c>
      <c r="E18" s="6" t="s">
        <v>19</v>
      </c>
      <c r="F18" s="7" t="s">
        <v>76</v>
      </c>
      <c r="G18" s="7" t="s">
        <v>77</v>
      </c>
      <c r="H18" s="7" t="s">
        <v>66</v>
      </c>
      <c r="I18" s="6" t="s">
        <v>78</v>
      </c>
      <c r="J18" s="5">
        <f t="shared" si="0"/>
        <v>32</v>
      </c>
      <c r="K18" s="5">
        <v>85.24</v>
      </c>
      <c r="L18" s="5">
        <f t="shared" si="1"/>
        <v>51.144</v>
      </c>
      <c r="M18" s="5">
        <f t="shared" si="2"/>
        <v>83.144</v>
      </c>
      <c r="N18" s="5"/>
      <c r="O18" s="15"/>
    </row>
    <row r="19" ht="20" customHeight="1" spans="1:15">
      <c r="A19" s="5">
        <v>17</v>
      </c>
      <c r="B19" s="6" t="s">
        <v>79</v>
      </c>
      <c r="C19" s="6" t="s">
        <v>80</v>
      </c>
      <c r="D19" s="5" t="s">
        <v>18</v>
      </c>
      <c r="E19" s="6" t="s">
        <v>19</v>
      </c>
      <c r="F19" s="7" t="s">
        <v>76</v>
      </c>
      <c r="G19" s="7"/>
      <c r="H19" s="7"/>
      <c r="I19" s="6" t="s">
        <v>81</v>
      </c>
      <c r="J19" s="5">
        <f t="shared" si="0"/>
        <v>30.54</v>
      </c>
      <c r="K19" s="5">
        <v>85.84</v>
      </c>
      <c r="L19" s="5">
        <f t="shared" si="1"/>
        <v>51.504</v>
      </c>
      <c r="M19" s="5">
        <f t="shared" si="2"/>
        <v>82.044</v>
      </c>
      <c r="N19" s="5"/>
      <c r="O19" s="15"/>
    </row>
    <row r="20" ht="20" customHeight="1" spans="1:15">
      <c r="A20" s="5">
        <v>18</v>
      </c>
      <c r="B20" s="6" t="s">
        <v>82</v>
      </c>
      <c r="C20" s="6" t="s">
        <v>83</v>
      </c>
      <c r="D20" s="6" t="s">
        <v>18</v>
      </c>
      <c r="E20" s="6" t="s">
        <v>19</v>
      </c>
      <c r="F20" s="7" t="s">
        <v>76</v>
      </c>
      <c r="G20" s="7"/>
      <c r="H20" s="7"/>
      <c r="I20" s="6" t="s">
        <v>84</v>
      </c>
      <c r="J20" s="5">
        <f t="shared" si="0"/>
        <v>30.24</v>
      </c>
      <c r="K20" s="6">
        <v>83.52</v>
      </c>
      <c r="L20" s="5">
        <f t="shared" si="1"/>
        <v>50.112</v>
      </c>
      <c r="M20" s="5">
        <f t="shared" si="2"/>
        <v>80.352</v>
      </c>
      <c r="N20" s="6"/>
      <c r="O20" s="15"/>
    </row>
    <row r="21" ht="20" customHeight="1" spans="1:15">
      <c r="A21" s="5">
        <v>19</v>
      </c>
      <c r="B21" s="6" t="s">
        <v>93</v>
      </c>
      <c r="C21" s="6" t="s">
        <v>94</v>
      </c>
      <c r="D21" s="5" t="s">
        <v>18</v>
      </c>
      <c r="E21" s="6" t="s">
        <v>19</v>
      </c>
      <c r="F21" s="7" t="s">
        <v>87</v>
      </c>
      <c r="G21" s="7" t="s">
        <v>88</v>
      </c>
      <c r="H21" s="7" t="s">
        <v>66</v>
      </c>
      <c r="I21" s="6" t="s">
        <v>67</v>
      </c>
      <c r="J21" s="5">
        <f t="shared" si="0"/>
        <v>32.94</v>
      </c>
      <c r="K21" s="5">
        <v>77.96</v>
      </c>
      <c r="L21" s="5">
        <f t="shared" si="1"/>
        <v>46.776</v>
      </c>
      <c r="M21" s="5">
        <f t="shared" si="2"/>
        <v>79.716</v>
      </c>
      <c r="N21" s="5"/>
      <c r="O21" s="15"/>
    </row>
    <row r="22" ht="20" customHeight="1" spans="1:15">
      <c r="A22" s="5">
        <v>20</v>
      </c>
      <c r="B22" s="6" t="s">
        <v>90</v>
      </c>
      <c r="C22" s="6" t="s">
        <v>91</v>
      </c>
      <c r="D22" s="5" t="s">
        <v>18</v>
      </c>
      <c r="E22" s="6" t="s">
        <v>19</v>
      </c>
      <c r="F22" s="7" t="s">
        <v>87</v>
      </c>
      <c r="G22" s="7"/>
      <c r="H22" s="7"/>
      <c r="I22" s="6" t="s">
        <v>92</v>
      </c>
      <c r="J22" s="5">
        <f t="shared" si="0"/>
        <v>31.04</v>
      </c>
      <c r="K22" s="5">
        <v>83.54</v>
      </c>
      <c r="L22" s="5">
        <f t="shared" si="1"/>
        <v>50.124</v>
      </c>
      <c r="M22" s="5">
        <f t="shared" si="2"/>
        <v>81.164</v>
      </c>
      <c r="N22" s="5"/>
      <c r="O22" s="15"/>
    </row>
    <row r="23" ht="20" customHeight="1" spans="1:15">
      <c r="A23" s="5">
        <v>21</v>
      </c>
      <c r="B23" s="6" t="s">
        <v>85</v>
      </c>
      <c r="C23" s="6" t="s">
        <v>86</v>
      </c>
      <c r="D23" s="5" t="s">
        <v>18</v>
      </c>
      <c r="E23" s="6" t="s">
        <v>19</v>
      </c>
      <c r="F23" s="7" t="s">
        <v>87</v>
      </c>
      <c r="G23" s="7"/>
      <c r="H23" s="7"/>
      <c r="I23" s="6" t="s">
        <v>89</v>
      </c>
      <c r="J23" s="5">
        <f t="shared" si="0"/>
        <v>30.34</v>
      </c>
      <c r="K23" s="5">
        <v>84.86</v>
      </c>
      <c r="L23" s="5">
        <f t="shared" si="1"/>
        <v>50.916</v>
      </c>
      <c r="M23" s="5">
        <f t="shared" si="2"/>
        <v>81.256</v>
      </c>
      <c r="N23" s="5"/>
      <c r="O23" s="15"/>
    </row>
    <row r="24" customFormat="1" ht="20" customHeight="1" spans="1:17">
      <c r="A24" s="5">
        <v>22</v>
      </c>
      <c r="B24" s="6" t="s">
        <v>110</v>
      </c>
      <c r="C24" s="6" t="s">
        <v>111</v>
      </c>
      <c r="D24" s="5" t="s">
        <v>18</v>
      </c>
      <c r="E24" s="6" t="s">
        <v>19</v>
      </c>
      <c r="F24" s="7" t="s">
        <v>97</v>
      </c>
      <c r="G24" s="7" t="s">
        <v>98</v>
      </c>
      <c r="H24" s="7" t="s">
        <v>99</v>
      </c>
      <c r="I24" s="6" t="s">
        <v>112</v>
      </c>
      <c r="J24" s="5">
        <f t="shared" si="0"/>
        <v>34.24</v>
      </c>
      <c r="K24" s="5">
        <v>80.1</v>
      </c>
      <c r="L24" s="5">
        <f t="shared" si="1"/>
        <v>48.06</v>
      </c>
      <c r="M24" s="5">
        <f t="shared" si="2"/>
        <v>82.3</v>
      </c>
      <c r="N24" s="5"/>
      <c r="O24" s="15"/>
      <c r="Q24" s="1"/>
    </row>
    <row r="25" ht="20" customHeight="1" spans="1:15">
      <c r="A25" s="5">
        <v>23</v>
      </c>
      <c r="B25" s="6" t="s">
        <v>95</v>
      </c>
      <c r="C25" s="6" t="s">
        <v>96</v>
      </c>
      <c r="D25" s="5" t="s">
        <v>18</v>
      </c>
      <c r="E25" s="6" t="s">
        <v>19</v>
      </c>
      <c r="F25" s="7" t="s">
        <v>97</v>
      </c>
      <c r="G25" s="7"/>
      <c r="H25" s="7"/>
      <c r="I25" s="6" t="s">
        <v>100</v>
      </c>
      <c r="J25" s="5">
        <f t="shared" si="0"/>
        <v>33.28</v>
      </c>
      <c r="K25" s="5">
        <v>82.94</v>
      </c>
      <c r="L25" s="5">
        <f t="shared" si="1"/>
        <v>49.764</v>
      </c>
      <c r="M25" s="5">
        <f t="shared" si="2"/>
        <v>83.044</v>
      </c>
      <c r="N25" s="5"/>
      <c r="O25" s="15"/>
    </row>
    <row r="26" ht="20" customHeight="1" spans="1:15">
      <c r="A26" s="5">
        <v>24</v>
      </c>
      <c r="B26" s="6" t="s">
        <v>101</v>
      </c>
      <c r="C26" s="6" t="s">
        <v>102</v>
      </c>
      <c r="D26" s="5" t="s">
        <v>18</v>
      </c>
      <c r="E26" s="6" t="s">
        <v>19</v>
      </c>
      <c r="F26" s="7" t="s">
        <v>97</v>
      </c>
      <c r="G26" s="7"/>
      <c r="H26" s="7"/>
      <c r="I26" s="6" t="s">
        <v>103</v>
      </c>
      <c r="J26" s="5">
        <f t="shared" si="0"/>
        <v>32.84</v>
      </c>
      <c r="K26" s="5">
        <v>83.08</v>
      </c>
      <c r="L26" s="5">
        <f t="shared" si="1"/>
        <v>49.848</v>
      </c>
      <c r="M26" s="5">
        <f t="shared" si="2"/>
        <v>82.688</v>
      </c>
      <c r="N26" s="5"/>
      <c r="O26" s="15"/>
    </row>
    <row r="27" ht="20" customHeight="1" spans="1:15">
      <c r="A27" s="5">
        <v>25</v>
      </c>
      <c r="B27" s="6" t="s">
        <v>107</v>
      </c>
      <c r="C27" s="6" t="s">
        <v>108</v>
      </c>
      <c r="D27" s="6" t="s">
        <v>18</v>
      </c>
      <c r="E27" s="6" t="s">
        <v>19</v>
      </c>
      <c r="F27" s="7" t="s">
        <v>97</v>
      </c>
      <c r="G27" s="7"/>
      <c r="H27" s="7"/>
      <c r="I27" s="6" t="s">
        <v>109</v>
      </c>
      <c r="J27" s="5">
        <f t="shared" si="0"/>
        <v>32.66</v>
      </c>
      <c r="K27" s="6">
        <v>82.86</v>
      </c>
      <c r="L27" s="5">
        <f t="shared" si="1"/>
        <v>49.716</v>
      </c>
      <c r="M27" s="5">
        <f t="shared" si="2"/>
        <v>82.376</v>
      </c>
      <c r="N27" s="6"/>
      <c r="O27" s="15"/>
    </row>
    <row r="28" ht="20" customHeight="1" spans="1:15">
      <c r="A28" s="5">
        <v>26</v>
      </c>
      <c r="B28" s="6" t="s">
        <v>104</v>
      </c>
      <c r="C28" s="6" t="s">
        <v>105</v>
      </c>
      <c r="D28" s="5" t="s">
        <v>18</v>
      </c>
      <c r="E28" s="6" t="s">
        <v>19</v>
      </c>
      <c r="F28" s="7" t="s">
        <v>97</v>
      </c>
      <c r="G28" s="7"/>
      <c r="H28" s="7"/>
      <c r="I28" s="6" t="s">
        <v>106</v>
      </c>
      <c r="J28" s="5">
        <f t="shared" si="0"/>
        <v>32.28</v>
      </c>
      <c r="K28" s="5">
        <v>83.96</v>
      </c>
      <c r="L28" s="5">
        <f t="shared" si="1"/>
        <v>50.376</v>
      </c>
      <c r="M28" s="5">
        <f t="shared" si="2"/>
        <v>82.656</v>
      </c>
      <c r="N28" s="5"/>
      <c r="O28" s="15"/>
    </row>
    <row r="29" ht="20" customHeight="1" spans="1:15">
      <c r="A29" s="5">
        <v>27</v>
      </c>
      <c r="B29" s="6" t="s">
        <v>121</v>
      </c>
      <c r="C29" s="6" t="s">
        <v>122</v>
      </c>
      <c r="D29" s="5" t="s">
        <v>18</v>
      </c>
      <c r="E29" s="6" t="s">
        <v>19</v>
      </c>
      <c r="F29" s="7" t="s">
        <v>97</v>
      </c>
      <c r="G29" s="7"/>
      <c r="H29" s="7"/>
      <c r="I29" s="6" t="s">
        <v>123</v>
      </c>
      <c r="J29" s="5">
        <f t="shared" si="0"/>
        <v>32.26</v>
      </c>
      <c r="K29" s="5">
        <v>76.86</v>
      </c>
      <c r="L29" s="5">
        <f t="shared" si="1"/>
        <v>46.116</v>
      </c>
      <c r="M29" s="5">
        <f t="shared" si="2"/>
        <v>78.376</v>
      </c>
      <c r="N29" s="5"/>
      <c r="O29" s="15"/>
    </row>
    <row r="30" ht="20" customHeight="1" spans="1:15">
      <c r="A30" s="5">
        <v>28</v>
      </c>
      <c r="B30" s="6" t="s">
        <v>119</v>
      </c>
      <c r="C30" s="6" t="s">
        <v>120</v>
      </c>
      <c r="D30" s="6" t="s">
        <v>18</v>
      </c>
      <c r="E30" s="6" t="s">
        <v>19</v>
      </c>
      <c r="F30" s="7" t="s">
        <v>97</v>
      </c>
      <c r="G30" s="7"/>
      <c r="H30" s="7"/>
      <c r="I30" s="6" t="s">
        <v>58</v>
      </c>
      <c r="J30" s="5">
        <f t="shared" si="0"/>
        <v>32.22</v>
      </c>
      <c r="K30" s="6">
        <v>77.42</v>
      </c>
      <c r="L30" s="5">
        <f t="shared" si="1"/>
        <v>46.452</v>
      </c>
      <c r="M30" s="5">
        <f t="shared" si="2"/>
        <v>78.672</v>
      </c>
      <c r="N30" s="6"/>
      <c r="O30" s="15"/>
    </row>
    <row r="31" ht="20" customHeight="1" spans="1:15">
      <c r="A31" s="5">
        <v>29</v>
      </c>
      <c r="B31" s="6" t="s">
        <v>116</v>
      </c>
      <c r="C31" s="6" t="s">
        <v>117</v>
      </c>
      <c r="D31" s="5" t="s">
        <v>18</v>
      </c>
      <c r="E31" s="6" t="s">
        <v>19</v>
      </c>
      <c r="F31" s="7" t="s">
        <v>97</v>
      </c>
      <c r="G31" s="7"/>
      <c r="H31" s="7"/>
      <c r="I31" s="6" t="s">
        <v>118</v>
      </c>
      <c r="J31" s="5">
        <f t="shared" si="0"/>
        <v>31.72</v>
      </c>
      <c r="K31" s="5">
        <v>82.44</v>
      </c>
      <c r="L31" s="5">
        <f t="shared" si="1"/>
        <v>49.464</v>
      </c>
      <c r="M31" s="5">
        <f t="shared" si="2"/>
        <v>81.184</v>
      </c>
      <c r="N31" s="5"/>
      <c r="O31" s="15"/>
    </row>
    <row r="32" ht="20" customHeight="1" spans="1:15">
      <c r="A32" s="5">
        <v>30</v>
      </c>
      <c r="B32" s="6" t="s">
        <v>113</v>
      </c>
      <c r="C32" s="6" t="s">
        <v>114</v>
      </c>
      <c r="D32" s="5" t="s">
        <v>18</v>
      </c>
      <c r="E32" s="6" t="s">
        <v>19</v>
      </c>
      <c r="F32" s="7" t="s">
        <v>97</v>
      </c>
      <c r="G32" s="7"/>
      <c r="H32" s="7"/>
      <c r="I32" s="6" t="s">
        <v>115</v>
      </c>
      <c r="J32" s="5">
        <f t="shared" si="0"/>
        <v>31.68</v>
      </c>
      <c r="K32" s="5">
        <v>83.88</v>
      </c>
      <c r="L32" s="5">
        <f t="shared" si="1"/>
        <v>50.328</v>
      </c>
      <c r="M32" s="5">
        <f t="shared" si="2"/>
        <v>82.008</v>
      </c>
      <c r="N32" s="5"/>
      <c r="O32" s="15"/>
    </row>
    <row r="33" spans="1: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</sheetData>
  <mergeCells count="13">
    <mergeCell ref="A1:O1"/>
    <mergeCell ref="G9:G11"/>
    <mergeCell ref="G12:G14"/>
    <mergeCell ref="G15:G17"/>
    <mergeCell ref="G18:G20"/>
    <mergeCell ref="G21:G23"/>
    <mergeCell ref="G24:G32"/>
    <mergeCell ref="H9:H11"/>
    <mergeCell ref="H12:H14"/>
    <mergeCell ref="H15:H17"/>
    <mergeCell ref="H18:H20"/>
    <mergeCell ref="H21:H23"/>
    <mergeCell ref="H24:H32"/>
  </mergeCells>
  <conditionalFormatting sqref="B3:B32">
    <cfRule type="duplicateValues" dxfId="0" priority="1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我是美女</cp:lastModifiedBy>
  <dcterms:created xsi:type="dcterms:W3CDTF">2022-08-03T09:48:00Z</dcterms:created>
  <dcterms:modified xsi:type="dcterms:W3CDTF">2024-07-25T01:15:53Z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D3652881DAC04554900577D9F69187DE_13</vt:lpwstr>
  </property>
  <property fmtid="{D5CDD505-2E9C-101B-9397-08002B2CF9AE}" pid="3" name="KSOProductBuildVer">
    <vt:lpwstr>2052-12.1.0.16929</vt:lpwstr>
  </property>
</Properties>
</file>