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385"/>
  </bookViews>
  <sheets>
    <sheet name="总成绩" sheetId="1" r:id="rId1"/>
    <sheet name="Sheet1" sheetId="2" r:id="rId2"/>
  </sheets>
  <definedNames>
    <definedName name="_xlnm._FilterDatabase" localSheetId="0" hidden="1">总成绩!$A$3:$L$20</definedName>
    <definedName name="_xlnm.Print_Titles" localSheetId="0">总成绩!$3:$3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<sst xmlns="http://schemas.openxmlformats.org/spreadsheetml/2006/main" count="95" uniqueCount="52">
  <si>
    <t>附件：</t>
  </si>
  <si>
    <r>
      <rPr>
        <sz val="11"/>
        <color theme="1"/>
        <rFont val="仿宋"/>
        <charset val="134"/>
      </rPr>
      <t xml:space="preserve">                  </t>
    </r>
    <r>
      <rPr>
        <b/>
        <sz val="11"/>
        <color theme="1"/>
        <rFont val="仿宋"/>
        <charset val="134"/>
      </rPr>
      <t xml:space="preserve">              </t>
    </r>
    <r>
      <rPr>
        <b/>
        <sz val="22"/>
        <color theme="1"/>
        <rFont val="仿宋"/>
        <charset val="134"/>
      </rPr>
      <t>2024年额尔古纳市招聘特岗教师总成绩</t>
    </r>
  </si>
  <si>
    <t>序号</t>
  </si>
  <si>
    <t>报考岗位</t>
  </si>
  <si>
    <t>计划招聘人数</t>
  </si>
  <si>
    <t>考   号</t>
  </si>
  <si>
    <t>姓 名</t>
  </si>
  <si>
    <t>笔试
总成绩</t>
  </si>
  <si>
    <r>
      <rPr>
        <b/>
        <sz val="11"/>
        <rFont val="仿宋_GB2312"/>
        <charset val="134"/>
      </rPr>
      <t>笔试折算后  成绩（</t>
    </r>
    <r>
      <rPr>
        <b/>
        <sz val="11"/>
        <rFont val="Arial"/>
        <charset val="134"/>
      </rPr>
      <t>÷</t>
    </r>
    <r>
      <rPr>
        <b/>
        <sz val="11"/>
        <rFont val="仿宋_GB2312"/>
        <charset val="134"/>
      </rPr>
      <t>1.5</t>
    </r>
    <r>
      <rPr>
        <b/>
        <sz val="11"/>
        <rFont val="Arial"/>
        <charset val="134"/>
      </rPr>
      <t>×</t>
    </r>
    <r>
      <rPr>
        <b/>
        <sz val="11"/>
        <rFont val="仿宋_GB2312"/>
        <charset val="134"/>
      </rPr>
      <t>40%）</t>
    </r>
  </si>
  <si>
    <t>面试   总成绩</t>
  </si>
  <si>
    <t>面试折算后成绩（60%）</t>
  </si>
  <si>
    <t>总成绩</t>
  </si>
  <si>
    <t>名次</t>
  </si>
  <si>
    <t>是否进入考察</t>
  </si>
  <si>
    <t>额尔古纳市小学语文</t>
  </si>
  <si>
    <t>24210100104</t>
  </si>
  <si>
    <t>贾子怡</t>
  </si>
  <si>
    <t>是</t>
  </si>
  <si>
    <t>徐璐</t>
  </si>
  <si>
    <t>24230100459</t>
  </si>
  <si>
    <t>朱兰其其格</t>
  </si>
  <si>
    <t>额尔古纳市初中语文</t>
  </si>
  <si>
    <t>24230100013</t>
  </si>
  <si>
    <t>邱紫微</t>
  </si>
  <si>
    <t>24230100420</t>
  </si>
  <si>
    <t>白力嘎</t>
  </si>
  <si>
    <t>额尔古纳市小学数学</t>
  </si>
  <si>
    <t>24210400026</t>
  </si>
  <si>
    <t>高美娇</t>
  </si>
  <si>
    <t>24220100036</t>
  </si>
  <si>
    <t>南订</t>
  </si>
  <si>
    <t>24212300001</t>
  </si>
  <si>
    <t>郭玉卓</t>
  </si>
  <si>
    <t>24210400001</t>
  </si>
  <si>
    <t>索都尔多兰</t>
  </si>
  <si>
    <t>24230100721</t>
  </si>
  <si>
    <t>包姿媛</t>
  </si>
  <si>
    <t>24230100774</t>
  </si>
  <si>
    <t>昂格乐马</t>
  </si>
  <si>
    <t>24232700084</t>
  </si>
  <si>
    <t>白瑞勋</t>
  </si>
  <si>
    <t>24230100016</t>
  </si>
  <si>
    <t>吴迪</t>
  </si>
  <si>
    <t>额尔古纳市小学体育</t>
  </si>
  <si>
    <t>24230100082</t>
  </si>
  <si>
    <t>焦伟军</t>
  </si>
  <si>
    <t>24222100022</t>
  </si>
  <si>
    <t>阿木古冷</t>
  </si>
  <si>
    <t>24010200008</t>
  </si>
  <si>
    <t>吴谊</t>
  </si>
  <si>
    <t>24222100019</t>
  </si>
  <si>
    <t>包慧珍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</si>
</sst>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1"/>
      <color theme="1"/>
      <name val="仿宋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sz val="10"/>
      <name val="Arial"/>
      <charset val="0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仿宋"/>
      <charset val="134"/>
    </font>
    <font>
      <b/>
      <sz val="22"/>
      <color theme="1"/>
      <name val="仿宋"/>
      <charset val="134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3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49" applyNumberFormat="1" applyFont="1" applyFill="1" applyBorder="1" applyAlignment="1">
      <alignment horizontal="left" vertical="center"/>
    </xf>
    <xf numFmtId="0" fontId="5" fillId="0" borderId="0" xfId="49" applyNumberFormat="1" applyFont="1" applyFill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D10" sqref="D10"/>
    </sheetView>
  </sheetViews>
  <sheetFormatPr defaultColWidth="9" defaultRowHeight="13.5"/>
  <cols>
    <col min="1" max="1" width="4.21666666666667" customWidth="1"/>
    <col min="2" max="2" width="20.4416666666667" customWidth="1"/>
    <col min="3" max="3" width="6.275" customWidth="1"/>
    <col min="4" max="4" width="14.1833333333333" customWidth="1"/>
    <col min="5" max="5" width="12.6666666666667" customWidth="1"/>
    <col min="6" max="6" width="10.275" customWidth="1"/>
    <col min="7" max="7" width="15.4416666666667" customWidth="1"/>
    <col min="8" max="8" width="7.90833333333333" customWidth="1"/>
    <col min="9" max="9" width="10.5583333333333" customWidth="1"/>
    <col min="10" max="10" width="11" customWidth="1"/>
    <col min="13" max="13" width="5.38333333333333" customWidth="1"/>
    <col min="14" max="14" width="0.108333333333333" hidden="1" customWidth="1"/>
  </cols>
  <sheetData>
    <row r="1" ht="22.8" customHeight="1" spans="1:3">
      <c r="A1" s="17" t="s">
        <v>0</v>
      </c>
      <c r="B1" s="17"/>
      <c r="C1" s="18"/>
    </row>
    <row r="2" ht="32" customHeight="1" spans="1:14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9"/>
      <c r="N2" s="19"/>
    </row>
    <row r="3" ht="46" customHeight="1" spans="1:14">
      <c r="A3" s="21" t="s">
        <v>2</v>
      </c>
      <c r="B3" s="22" t="s">
        <v>3</v>
      </c>
      <c r="C3" s="23" t="s">
        <v>4</v>
      </c>
      <c r="D3" s="24" t="s">
        <v>5</v>
      </c>
      <c r="E3" s="25" t="s">
        <v>6</v>
      </c>
      <c r="F3" s="26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2" t="s">
        <v>12</v>
      </c>
      <c r="L3" s="23" t="s">
        <v>13</v>
      </c>
      <c r="M3" s="31"/>
      <c r="N3" s="31"/>
    </row>
    <row r="4" s="16" customFormat="1" ht="19" customHeight="1" spans="1:14">
      <c r="A4" s="4">
        <v>2</v>
      </c>
      <c r="B4" s="4" t="s">
        <v>14</v>
      </c>
      <c r="C4" s="5">
        <v>1</v>
      </c>
      <c r="D4" s="4" t="s">
        <v>15</v>
      </c>
      <c r="E4" s="28" t="s">
        <v>16</v>
      </c>
      <c r="F4" s="28">
        <v>92.5</v>
      </c>
      <c r="G4" s="6">
        <f>F4/1.5*0.4</f>
        <v>24.6666666666667</v>
      </c>
      <c r="H4" s="6">
        <v>86</v>
      </c>
      <c r="I4" s="6">
        <f>H4*0.6</f>
        <v>51.6</v>
      </c>
      <c r="J4" s="6">
        <f>G4+I4</f>
        <v>76.2666666666667</v>
      </c>
      <c r="K4" s="12">
        <v>1</v>
      </c>
      <c r="L4" s="13" t="s">
        <v>17</v>
      </c>
      <c r="M4" s="32"/>
      <c r="N4" s="33"/>
    </row>
    <row r="5" s="16" customFormat="1" ht="19" customHeight="1" spans="1:14">
      <c r="A5" s="4">
        <v>1</v>
      </c>
      <c r="B5" s="4" t="s">
        <v>14</v>
      </c>
      <c r="C5" s="5">
        <v>1</v>
      </c>
      <c r="D5" s="4">
        <v>24210600021</v>
      </c>
      <c r="E5" s="28" t="s">
        <v>18</v>
      </c>
      <c r="F5" s="28">
        <v>93.5</v>
      </c>
      <c r="G5" s="6">
        <f>F5/1.5*0.4</f>
        <v>24.9333333333333</v>
      </c>
      <c r="H5" s="6">
        <v>83.4</v>
      </c>
      <c r="I5" s="6">
        <f>H5*0.6</f>
        <v>50.04</v>
      </c>
      <c r="J5" s="6">
        <f>G5+I5</f>
        <v>74.9733333333333</v>
      </c>
      <c r="K5" s="34">
        <v>2</v>
      </c>
      <c r="L5" s="13"/>
      <c r="M5" s="32"/>
      <c r="N5" s="33"/>
    </row>
    <row r="6" s="16" customFormat="1" ht="19" customHeight="1" spans="1:14">
      <c r="A6" s="4">
        <v>3</v>
      </c>
      <c r="B6" s="4" t="s">
        <v>14</v>
      </c>
      <c r="C6" s="5">
        <v>1</v>
      </c>
      <c r="D6" s="4" t="s">
        <v>19</v>
      </c>
      <c r="E6" s="28" t="s">
        <v>20</v>
      </c>
      <c r="F6" s="28">
        <v>91</v>
      </c>
      <c r="G6" s="6">
        <f>F6/1.5*0.4</f>
        <v>24.2666666666667</v>
      </c>
      <c r="H6" s="6">
        <v>81.2</v>
      </c>
      <c r="I6" s="6">
        <f>H6*0.6</f>
        <v>48.72</v>
      </c>
      <c r="J6" s="6">
        <f>G6+I6</f>
        <v>72.9866666666667</v>
      </c>
      <c r="K6" s="12">
        <v>3</v>
      </c>
      <c r="L6" s="13"/>
      <c r="M6" s="32"/>
      <c r="N6" s="33"/>
    </row>
    <row r="7" s="16" customFormat="1" ht="19" customHeight="1" spans="1:14">
      <c r="A7" s="4">
        <v>4</v>
      </c>
      <c r="B7" s="4" t="s">
        <v>21</v>
      </c>
      <c r="C7" s="5">
        <v>1</v>
      </c>
      <c r="D7" s="4" t="s">
        <v>22</v>
      </c>
      <c r="E7" s="29" t="s">
        <v>23</v>
      </c>
      <c r="F7" s="28">
        <v>82.5</v>
      </c>
      <c r="G7" s="6">
        <f>F7/1.5*0.4</f>
        <v>22</v>
      </c>
      <c r="H7" s="6">
        <v>81</v>
      </c>
      <c r="I7" s="6">
        <f>H7*0.6</f>
        <v>48.6</v>
      </c>
      <c r="J7" s="6">
        <f>G7+I7</f>
        <v>70.6</v>
      </c>
      <c r="K7" s="12">
        <v>1</v>
      </c>
      <c r="L7" s="13" t="s">
        <v>17</v>
      </c>
      <c r="M7" s="32"/>
      <c r="N7" s="33"/>
    </row>
    <row r="8" s="16" customFormat="1" ht="19" customHeight="1" spans="1:14">
      <c r="A8" s="4">
        <v>5</v>
      </c>
      <c r="B8" s="4" t="s">
        <v>21</v>
      </c>
      <c r="C8" s="5">
        <v>1</v>
      </c>
      <c r="D8" s="4" t="s">
        <v>24</v>
      </c>
      <c r="E8" s="29" t="s">
        <v>25</v>
      </c>
      <c r="F8" s="28">
        <v>50.5</v>
      </c>
      <c r="G8" s="6">
        <f>F8/1.5*0.4</f>
        <v>13.4666666666667</v>
      </c>
      <c r="H8" s="6">
        <v>66.2</v>
      </c>
      <c r="I8" s="6">
        <f>H8*0.6</f>
        <v>39.72</v>
      </c>
      <c r="J8" s="6">
        <f>G8+I8</f>
        <v>53.1866666666667</v>
      </c>
      <c r="K8" s="12">
        <v>2</v>
      </c>
      <c r="L8" s="13"/>
      <c r="M8" s="32"/>
      <c r="N8" s="33"/>
    </row>
    <row r="9" s="16" customFormat="1" ht="19" customHeight="1" spans="1:14">
      <c r="A9" s="4">
        <v>6</v>
      </c>
      <c r="B9" s="4" t="s">
        <v>26</v>
      </c>
      <c r="C9" s="5">
        <v>3</v>
      </c>
      <c r="D9" s="4" t="s">
        <v>27</v>
      </c>
      <c r="E9" s="4" t="s">
        <v>28</v>
      </c>
      <c r="F9" s="4">
        <v>86</v>
      </c>
      <c r="G9" s="6">
        <f>F9/1.5*0.4</f>
        <v>22.9333333333333</v>
      </c>
      <c r="H9" s="6">
        <v>85.6</v>
      </c>
      <c r="I9" s="6">
        <f>H9*0.6</f>
        <v>51.36</v>
      </c>
      <c r="J9" s="6">
        <f>G9+I9</f>
        <v>74.2933333333333</v>
      </c>
      <c r="K9" s="12">
        <v>1</v>
      </c>
      <c r="L9" s="13" t="s">
        <v>17</v>
      </c>
      <c r="M9" s="32"/>
      <c r="N9" s="33"/>
    </row>
    <row r="10" s="16" customFormat="1" ht="19" customHeight="1" spans="1:14">
      <c r="A10" s="4">
        <v>7</v>
      </c>
      <c r="B10" s="4" t="s">
        <v>26</v>
      </c>
      <c r="C10" s="5">
        <v>3</v>
      </c>
      <c r="D10" s="4" t="s">
        <v>29</v>
      </c>
      <c r="E10" s="4" t="s">
        <v>30</v>
      </c>
      <c r="F10" s="4">
        <v>75</v>
      </c>
      <c r="G10" s="6">
        <f>F10/1.5*0.4</f>
        <v>20</v>
      </c>
      <c r="H10" s="6">
        <v>84.6</v>
      </c>
      <c r="I10" s="6">
        <f>H10*0.6</f>
        <v>50.76</v>
      </c>
      <c r="J10" s="6">
        <f>G10+I10</f>
        <v>70.76</v>
      </c>
      <c r="K10" s="12">
        <v>2</v>
      </c>
      <c r="L10" s="13" t="s">
        <v>17</v>
      </c>
      <c r="M10" s="32"/>
      <c r="N10" s="33"/>
    </row>
    <row r="11" s="16" customFormat="1" ht="19" customHeight="1" spans="1:14">
      <c r="A11" s="4">
        <v>8</v>
      </c>
      <c r="B11" s="4" t="s">
        <v>26</v>
      </c>
      <c r="C11" s="5">
        <v>3</v>
      </c>
      <c r="D11" s="4" t="s">
        <v>31</v>
      </c>
      <c r="E11" s="4" t="s">
        <v>32</v>
      </c>
      <c r="F11" s="4">
        <v>86</v>
      </c>
      <c r="G11" s="6">
        <f>F11/1.5*0.4</f>
        <v>22.9333333333333</v>
      </c>
      <c r="H11" s="6">
        <v>79.6</v>
      </c>
      <c r="I11" s="6">
        <f>H11*0.6</f>
        <v>47.76</v>
      </c>
      <c r="J11" s="6">
        <f>G11+I11</f>
        <v>70.6933333333333</v>
      </c>
      <c r="K11" s="12">
        <v>3</v>
      </c>
      <c r="L11" s="13" t="s">
        <v>17</v>
      </c>
      <c r="M11" s="32"/>
      <c r="N11" s="33"/>
    </row>
    <row r="12" s="16" customFormat="1" ht="19" customHeight="1" spans="1:14">
      <c r="A12" s="4">
        <v>9</v>
      </c>
      <c r="B12" s="4" t="s">
        <v>26</v>
      </c>
      <c r="C12" s="5">
        <v>3</v>
      </c>
      <c r="D12" s="4" t="s">
        <v>33</v>
      </c>
      <c r="E12" s="4" t="s">
        <v>34</v>
      </c>
      <c r="F12" s="4">
        <v>88.5</v>
      </c>
      <c r="G12" s="6">
        <f>F12/1.5*0.4</f>
        <v>23.6</v>
      </c>
      <c r="H12" s="6">
        <v>75.8</v>
      </c>
      <c r="I12" s="6">
        <f>H12*0.6</f>
        <v>45.48</v>
      </c>
      <c r="J12" s="6">
        <f>G12+I12</f>
        <v>69.08</v>
      </c>
      <c r="K12" s="12">
        <v>4</v>
      </c>
      <c r="L12" s="13"/>
      <c r="M12" s="32"/>
      <c r="N12" s="33"/>
    </row>
    <row r="13" s="16" customFormat="1" ht="19" customHeight="1" spans="1:14">
      <c r="A13" s="4">
        <v>10</v>
      </c>
      <c r="B13" s="4" t="s">
        <v>26</v>
      </c>
      <c r="C13" s="5">
        <v>3</v>
      </c>
      <c r="D13" s="4" t="s">
        <v>35</v>
      </c>
      <c r="E13" s="4" t="s">
        <v>36</v>
      </c>
      <c r="F13" s="4">
        <v>73</v>
      </c>
      <c r="G13" s="6">
        <f>F13/1.5*0.4</f>
        <v>19.4666666666667</v>
      </c>
      <c r="H13" s="6">
        <v>82.6</v>
      </c>
      <c r="I13" s="6">
        <f>H13*0.6</f>
        <v>49.56</v>
      </c>
      <c r="J13" s="6">
        <f>G13+I13</f>
        <v>69.0266666666667</v>
      </c>
      <c r="K13" s="12">
        <v>5</v>
      </c>
      <c r="L13" s="13"/>
      <c r="M13" s="32"/>
      <c r="N13" s="33"/>
    </row>
    <row r="14" s="16" customFormat="1" ht="19" customHeight="1" spans="1:14">
      <c r="A14" s="4">
        <v>11</v>
      </c>
      <c r="B14" s="4" t="s">
        <v>26</v>
      </c>
      <c r="C14" s="5">
        <v>3</v>
      </c>
      <c r="D14" s="4" t="s">
        <v>37</v>
      </c>
      <c r="E14" s="4" t="s">
        <v>38</v>
      </c>
      <c r="F14" s="4">
        <v>78.5</v>
      </c>
      <c r="G14" s="6">
        <f>F14/1.5*0.4</f>
        <v>20.9333333333333</v>
      </c>
      <c r="H14" s="6">
        <v>79</v>
      </c>
      <c r="I14" s="6">
        <f>H14*0.6</f>
        <v>47.4</v>
      </c>
      <c r="J14" s="6">
        <f>G14+I14</f>
        <v>68.3333333333333</v>
      </c>
      <c r="K14" s="12">
        <v>6</v>
      </c>
      <c r="L14" s="13"/>
      <c r="M14" s="32"/>
      <c r="N14" s="33"/>
    </row>
    <row r="15" s="16" customFormat="1" ht="19" customHeight="1" spans="1:14">
      <c r="A15" s="4">
        <v>12</v>
      </c>
      <c r="B15" s="4" t="s">
        <v>26</v>
      </c>
      <c r="C15" s="5">
        <v>3</v>
      </c>
      <c r="D15" s="4" t="s">
        <v>39</v>
      </c>
      <c r="E15" s="4" t="s">
        <v>40</v>
      </c>
      <c r="F15" s="4">
        <v>71</v>
      </c>
      <c r="G15" s="6">
        <f>F15/1.5*0.4</f>
        <v>18.9333333333333</v>
      </c>
      <c r="H15" s="6">
        <v>80.8</v>
      </c>
      <c r="I15" s="6">
        <f>H15*0.6</f>
        <v>48.48</v>
      </c>
      <c r="J15" s="6">
        <f>G15+I15</f>
        <v>67.4133333333333</v>
      </c>
      <c r="K15" s="12">
        <v>7</v>
      </c>
      <c r="L15" s="13"/>
      <c r="M15" s="32"/>
      <c r="N15" s="33"/>
    </row>
    <row r="16" s="16" customFormat="1" ht="19" customHeight="1" spans="1:14">
      <c r="A16" s="4">
        <v>13</v>
      </c>
      <c r="B16" s="4" t="s">
        <v>26</v>
      </c>
      <c r="C16" s="5">
        <v>3</v>
      </c>
      <c r="D16" s="4" t="s">
        <v>41</v>
      </c>
      <c r="E16" s="4" t="s">
        <v>42</v>
      </c>
      <c r="F16" s="4">
        <v>71.5</v>
      </c>
      <c r="G16" s="6">
        <f>F16/1.5*0.4</f>
        <v>19.0666666666667</v>
      </c>
      <c r="H16" s="6">
        <v>78.8</v>
      </c>
      <c r="I16" s="6">
        <f>H16*0.6</f>
        <v>47.28</v>
      </c>
      <c r="J16" s="6">
        <f>G16+I16</f>
        <v>66.3466666666667</v>
      </c>
      <c r="K16" s="12">
        <v>8</v>
      </c>
      <c r="L16" s="13"/>
      <c r="M16" s="32"/>
      <c r="N16" s="33"/>
    </row>
    <row r="17" s="16" customFormat="1" ht="19" customHeight="1" spans="1:14">
      <c r="A17" s="4">
        <v>14</v>
      </c>
      <c r="B17" s="4" t="s">
        <v>43</v>
      </c>
      <c r="C17" s="5">
        <v>2</v>
      </c>
      <c r="D17" s="4" t="s">
        <v>44</v>
      </c>
      <c r="E17" s="4" t="s">
        <v>45</v>
      </c>
      <c r="F17" s="4">
        <v>94</v>
      </c>
      <c r="G17" s="6">
        <f>F17/1.5*0.4</f>
        <v>25.0666666666667</v>
      </c>
      <c r="H17" s="6">
        <v>80.4</v>
      </c>
      <c r="I17" s="6">
        <f>H17*0.6</f>
        <v>48.24</v>
      </c>
      <c r="J17" s="6">
        <f>G17+I17</f>
        <v>73.3066666666667</v>
      </c>
      <c r="K17" s="12">
        <v>1</v>
      </c>
      <c r="L17" s="13" t="s">
        <v>17</v>
      </c>
      <c r="M17" s="32"/>
      <c r="N17" s="33"/>
    </row>
    <row r="18" s="16" customFormat="1" ht="21" customHeight="1" spans="1:14">
      <c r="A18" s="4">
        <v>15</v>
      </c>
      <c r="B18" s="4" t="s">
        <v>43</v>
      </c>
      <c r="C18" s="5">
        <v>2</v>
      </c>
      <c r="D18" s="4" t="s">
        <v>46</v>
      </c>
      <c r="E18" s="4" t="s">
        <v>47</v>
      </c>
      <c r="F18" s="4">
        <v>87</v>
      </c>
      <c r="G18" s="6">
        <f>F18/1.5*0.4</f>
        <v>23.2</v>
      </c>
      <c r="H18" s="6">
        <v>80</v>
      </c>
      <c r="I18" s="6">
        <f>H18*0.6</f>
        <v>48</v>
      </c>
      <c r="J18" s="6">
        <f>G18+I18</f>
        <v>71.2</v>
      </c>
      <c r="K18" s="12">
        <v>2</v>
      </c>
      <c r="L18" s="13" t="s">
        <v>17</v>
      </c>
      <c r="M18" s="32"/>
      <c r="N18" s="33"/>
    </row>
    <row r="19" s="16" customFormat="1" ht="21" customHeight="1" spans="1:14">
      <c r="A19" s="4">
        <v>16</v>
      </c>
      <c r="B19" s="4" t="s">
        <v>43</v>
      </c>
      <c r="C19" s="5">
        <v>2</v>
      </c>
      <c r="D19" s="4" t="s">
        <v>48</v>
      </c>
      <c r="E19" s="4" t="s">
        <v>49</v>
      </c>
      <c r="F19" s="4">
        <v>94</v>
      </c>
      <c r="G19" s="30">
        <f>F19/1.5*0.4</f>
        <v>25.0666666666667</v>
      </c>
      <c r="H19" s="6">
        <v>76</v>
      </c>
      <c r="I19" s="6">
        <f>H19*0.6</f>
        <v>45.6</v>
      </c>
      <c r="J19" s="6">
        <f>G19+I19</f>
        <v>70.6666666666667</v>
      </c>
      <c r="K19" s="12">
        <v>3</v>
      </c>
      <c r="L19" s="13"/>
      <c r="M19" s="32"/>
      <c r="N19" s="33"/>
    </row>
    <row r="20" s="16" customFormat="1" ht="21" customHeight="1" spans="1:14">
      <c r="A20" s="4">
        <v>17</v>
      </c>
      <c r="B20" s="4" t="s">
        <v>43</v>
      </c>
      <c r="C20" s="5">
        <v>2</v>
      </c>
      <c r="D20" s="4" t="s">
        <v>50</v>
      </c>
      <c r="E20" s="4" t="s">
        <v>51</v>
      </c>
      <c r="F20" s="4">
        <v>85.5</v>
      </c>
      <c r="G20" s="6">
        <f>F20/1.5*0.4</f>
        <v>22.8</v>
      </c>
      <c r="H20" s="6">
        <v>79.6</v>
      </c>
      <c r="I20" s="6">
        <f>H20*0.6</f>
        <v>47.76</v>
      </c>
      <c r="J20" s="6">
        <f>G20+I20</f>
        <v>70.56</v>
      </c>
      <c r="K20" s="12">
        <v>4</v>
      </c>
      <c r="L20" s="13"/>
      <c r="M20" s="32"/>
      <c r="N20" s="33"/>
    </row>
  </sheetData>
  <autoFilter ref="A3:L20">
    <extLst/>
  </autoFilter>
  <sortState ref="J13:J19">
    <sortCondition ref="J13" descending="1"/>
  </sortState>
  <mergeCells count="1">
    <mergeCell ref="A1:B1"/>
  </mergeCells>
  <printOptions horizontalCentered="1"/>
  <pageMargins left="0.751388888888889" right="0.751388888888889" top="0.802777777777778" bottom="0.6062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A2" sqref="A2"/>
    </sheetView>
  </sheetViews>
  <sheetFormatPr defaultColWidth="9" defaultRowHeight="13.5" outlineLevelRow="7"/>
  <sheetData>
    <row r="1" ht="24" spans="1:12">
      <c r="A1" s="1">
        <v>6</v>
      </c>
      <c r="B1" s="1" t="s">
        <v>26</v>
      </c>
      <c r="C1" s="2">
        <v>3</v>
      </c>
      <c r="D1" s="1" t="s">
        <v>33</v>
      </c>
      <c r="E1" s="1" t="s">
        <v>34</v>
      </c>
      <c r="F1" s="1">
        <v>88.5</v>
      </c>
      <c r="G1" s="3">
        <f t="shared" ref="G1:G8" si="0">F1/1.5*0.4</f>
        <v>23.6</v>
      </c>
      <c r="H1" s="3">
        <v>75.8</v>
      </c>
      <c r="I1" s="3">
        <f t="shared" ref="I1:I8" si="1">H1*0.6</f>
        <v>45.48</v>
      </c>
      <c r="J1" s="3">
        <f t="shared" ref="J1:J8" si="2">G1+I1</f>
        <v>69.08</v>
      </c>
      <c r="K1" s="10"/>
      <c r="L1" s="11"/>
    </row>
    <row r="2" ht="24" spans="1:12">
      <c r="A2" s="4">
        <v>7</v>
      </c>
      <c r="B2" s="4" t="s">
        <v>26</v>
      </c>
      <c r="C2" s="5">
        <v>3</v>
      </c>
      <c r="D2" s="4" t="s">
        <v>27</v>
      </c>
      <c r="E2" s="4" t="s">
        <v>28</v>
      </c>
      <c r="F2" s="4">
        <v>86</v>
      </c>
      <c r="G2" s="6">
        <f t="shared" si="0"/>
        <v>22.9333333333333</v>
      </c>
      <c r="H2" s="6">
        <v>85.6</v>
      </c>
      <c r="I2" s="6">
        <f t="shared" si="1"/>
        <v>51.36</v>
      </c>
      <c r="J2" s="6">
        <f t="shared" si="2"/>
        <v>74.2933333333333</v>
      </c>
      <c r="K2" s="12"/>
      <c r="L2" s="13"/>
    </row>
    <row r="3" ht="24" spans="1:12">
      <c r="A3" s="4">
        <v>10</v>
      </c>
      <c r="B3" s="4" t="s">
        <v>26</v>
      </c>
      <c r="C3" s="5">
        <v>3</v>
      </c>
      <c r="D3" s="4" t="s">
        <v>29</v>
      </c>
      <c r="E3" s="4" t="s">
        <v>30</v>
      </c>
      <c r="F3" s="4">
        <v>75</v>
      </c>
      <c r="G3" s="6">
        <f t="shared" si="0"/>
        <v>20</v>
      </c>
      <c r="H3" s="6">
        <v>84.6</v>
      </c>
      <c r="I3" s="6">
        <f t="shared" si="1"/>
        <v>50.76</v>
      </c>
      <c r="J3" s="6">
        <f t="shared" si="2"/>
        <v>70.76</v>
      </c>
      <c r="K3" s="12"/>
      <c r="L3" s="13"/>
    </row>
    <row r="4" ht="24" spans="1:12">
      <c r="A4" s="4">
        <v>8</v>
      </c>
      <c r="B4" s="4" t="s">
        <v>26</v>
      </c>
      <c r="C4" s="5">
        <v>3</v>
      </c>
      <c r="D4" s="4" t="s">
        <v>31</v>
      </c>
      <c r="E4" s="4" t="s">
        <v>32</v>
      </c>
      <c r="F4" s="4">
        <v>86</v>
      </c>
      <c r="G4" s="6">
        <f t="shared" si="0"/>
        <v>22.9333333333333</v>
      </c>
      <c r="H4" s="6">
        <v>79.6</v>
      </c>
      <c r="I4" s="6">
        <f t="shared" si="1"/>
        <v>47.76</v>
      </c>
      <c r="J4" s="6">
        <f t="shared" si="2"/>
        <v>70.6933333333333</v>
      </c>
      <c r="K4" s="12"/>
      <c r="L4" s="13"/>
    </row>
    <row r="5" ht="24" spans="1:12">
      <c r="A5" s="4">
        <v>11</v>
      </c>
      <c r="B5" s="4" t="s">
        <v>26</v>
      </c>
      <c r="C5" s="5">
        <v>3</v>
      </c>
      <c r="D5" s="4" t="s">
        <v>35</v>
      </c>
      <c r="E5" s="4" t="s">
        <v>36</v>
      </c>
      <c r="F5" s="4">
        <v>73</v>
      </c>
      <c r="G5" s="6">
        <f t="shared" si="0"/>
        <v>19.4666666666667</v>
      </c>
      <c r="H5" s="6">
        <v>82.6</v>
      </c>
      <c r="I5" s="6">
        <f t="shared" si="1"/>
        <v>49.56</v>
      </c>
      <c r="J5" s="6">
        <f t="shared" si="2"/>
        <v>69.0266666666667</v>
      </c>
      <c r="K5" s="12"/>
      <c r="L5" s="13"/>
    </row>
    <row r="6" ht="24" spans="1:12">
      <c r="A6" s="4">
        <v>9</v>
      </c>
      <c r="B6" s="4" t="s">
        <v>26</v>
      </c>
      <c r="C6" s="5">
        <v>3</v>
      </c>
      <c r="D6" s="4" t="s">
        <v>37</v>
      </c>
      <c r="E6" s="4" t="s">
        <v>38</v>
      </c>
      <c r="F6" s="4">
        <v>78.5</v>
      </c>
      <c r="G6" s="6">
        <f t="shared" si="0"/>
        <v>20.9333333333333</v>
      </c>
      <c r="H6" s="6">
        <v>79</v>
      </c>
      <c r="I6" s="6">
        <f t="shared" si="1"/>
        <v>47.4</v>
      </c>
      <c r="J6" s="6">
        <f t="shared" si="2"/>
        <v>68.3333333333333</v>
      </c>
      <c r="K6" s="12"/>
      <c r="L6" s="13"/>
    </row>
    <row r="7" ht="24" spans="1:12">
      <c r="A7" s="4">
        <v>13</v>
      </c>
      <c r="B7" s="4" t="s">
        <v>26</v>
      </c>
      <c r="C7" s="5">
        <v>3</v>
      </c>
      <c r="D7" s="4" t="s">
        <v>39</v>
      </c>
      <c r="E7" s="4" t="s">
        <v>40</v>
      </c>
      <c r="F7" s="4">
        <v>71</v>
      </c>
      <c r="G7" s="6">
        <f t="shared" si="0"/>
        <v>18.9333333333333</v>
      </c>
      <c r="H7" s="6">
        <v>80.8</v>
      </c>
      <c r="I7" s="6">
        <f t="shared" si="1"/>
        <v>48.48</v>
      </c>
      <c r="J7" s="6">
        <f t="shared" si="2"/>
        <v>67.4133333333333</v>
      </c>
      <c r="K7" s="12"/>
      <c r="L7" s="13"/>
    </row>
    <row r="8" ht="24" spans="1:12">
      <c r="A8" s="7">
        <v>12</v>
      </c>
      <c r="B8" s="7" t="s">
        <v>26</v>
      </c>
      <c r="C8" s="8">
        <v>3</v>
      </c>
      <c r="D8" s="7" t="s">
        <v>41</v>
      </c>
      <c r="E8" s="7" t="s">
        <v>42</v>
      </c>
      <c r="F8" s="7">
        <v>71.5</v>
      </c>
      <c r="G8" s="9">
        <f t="shared" si="0"/>
        <v>19.0666666666667</v>
      </c>
      <c r="H8" s="9">
        <v>78.8</v>
      </c>
      <c r="I8" s="9">
        <f t="shared" si="1"/>
        <v>47.28</v>
      </c>
      <c r="J8" s="9">
        <f t="shared" si="2"/>
        <v>66.3466666666667</v>
      </c>
      <c r="K8" s="14"/>
      <c r="L8" s="1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</cp:lastModifiedBy>
  <dcterms:created xsi:type="dcterms:W3CDTF">2018-09-12T05:33:00Z</dcterms:created>
  <cp:lastPrinted>2020-08-29T05:43:00Z</cp:lastPrinted>
  <dcterms:modified xsi:type="dcterms:W3CDTF">2024-07-26T03:10:00Z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CA023B180FC04EF4891248B2268EC1AA_13</vt:lpwstr>
  </property>
</Properties>
</file>