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汇总" sheetId="5" r:id="rId1"/>
    <sheet name="Sheet1" sheetId="6" r:id="rId2"/>
  </sheets>
  <definedNames>
    <definedName name="_xlnm.Print_Titles" localSheetId="0">汇总!$2:$3</definedName>
  </definedNames>
  <calcPr calcId="144525"/>
</workbook>
</file>

<file path=xl/sharedStrings.xml><?xml version="1.0" encoding="utf-8"?>
<sst xmlns="http://schemas.openxmlformats.org/spreadsheetml/2006/main" count="197" uniqueCount="137">
  <si>
    <r>
      <rPr>
        <b/>
        <sz val="22"/>
        <rFont val="方正小标宋简体"/>
        <charset val="134"/>
      </rPr>
      <t>四川省退役军人事务厅下属事业单位</t>
    </r>
    <r>
      <rPr>
        <b/>
        <sz val="22"/>
        <rFont val="Times New Roman"/>
        <charset val="134"/>
      </rPr>
      <t>2024</t>
    </r>
    <r>
      <rPr>
        <b/>
        <sz val="22"/>
        <rFont val="方正小标宋简体"/>
        <charset val="134"/>
      </rPr>
      <t>年上半年公开招聘工作人员拟聘人员名单</t>
    </r>
  </si>
  <si>
    <t>序号</t>
  </si>
  <si>
    <t>招聘单位</t>
  </si>
  <si>
    <t>招聘
岗位</t>
  </si>
  <si>
    <t>岗位
编码</t>
  </si>
  <si>
    <t>姓名</t>
  </si>
  <si>
    <t>性别</t>
  </si>
  <si>
    <t>出生
年月</t>
  </si>
  <si>
    <t>毕业院校</t>
  </si>
  <si>
    <t>学历
（学位）</t>
  </si>
  <si>
    <t>专业</t>
  </si>
  <si>
    <t>招聘岗位条件要求</t>
  </si>
  <si>
    <t>考试总成绩</t>
  </si>
  <si>
    <t>报考岗位排名</t>
  </si>
  <si>
    <t>备注</t>
  </si>
  <si>
    <t>年龄</t>
  </si>
  <si>
    <t>学历
学位</t>
  </si>
  <si>
    <t>专业条件要求</t>
  </si>
  <si>
    <t>其他</t>
  </si>
  <si>
    <t>四川省第一退役军人医院</t>
  </si>
  <si>
    <t>临床医师A</t>
  </si>
  <si>
    <t>05401001</t>
  </si>
  <si>
    <t>杨叙</t>
  </si>
  <si>
    <t>男</t>
  </si>
  <si>
    <t>1996.08</t>
  </si>
  <si>
    <t>成都医学院</t>
  </si>
  <si>
    <t>本科</t>
  </si>
  <si>
    <t>临床医学</t>
  </si>
  <si>
    <t>1993年1月1日及以后出生</t>
  </si>
  <si>
    <t>大学本科及以上学历</t>
  </si>
  <si>
    <t>本科：临床医学专业；研究生：内科学专业、老年医学专业、外科学专业、急诊医学专业</t>
  </si>
  <si>
    <t>1.须取得临床医师资格证；2.最高学历为本科的报考者，须具备两年及以上基层工作经历。</t>
  </si>
  <si>
    <t>1.退役军人年龄放宽至1991年1月1日及以后出生；2.服从医院岗位调配。</t>
  </si>
  <si>
    <t>67.90</t>
  </si>
  <si>
    <t>临床医师B</t>
  </si>
  <si>
    <t>05401002</t>
  </si>
  <si>
    <t>马春艳</t>
  </si>
  <si>
    <t>女</t>
  </si>
  <si>
    <t>重庆医科大学</t>
  </si>
  <si>
    <t>本科
医学学士</t>
  </si>
  <si>
    <r>
      <rPr>
        <b/>
        <sz val="10"/>
        <rFont val="Arial"/>
        <charset val="0"/>
      </rPr>
      <t>1993</t>
    </r>
    <r>
      <rPr>
        <b/>
        <sz val="10"/>
        <rFont val="宋体"/>
        <charset val="134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日及以后出生</t>
    </r>
  </si>
  <si>
    <t>大学本科及以上学历并取得学士及以上学位</t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</si>
  <si>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须取得临床医师资格证及住院医师规范化培训合格证；</t>
    </r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最高学历为本科的报考者，须具备两年及以上基层工作经历。</t>
    </r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</si>
  <si>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退役军人年龄放宽至</t>
    </r>
    <r>
      <rPr>
        <b/>
        <sz val="10"/>
        <rFont val="Arial"/>
        <charset val="0"/>
      </rPr>
      <t>1991</t>
    </r>
    <r>
      <rPr>
        <b/>
        <sz val="10"/>
        <rFont val="宋体"/>
        <charset val="134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日及以后出生；</t>
    </r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服从医院岗位调配。</t>
    </r>
  </si>
  <si>
    <t>73.20</t>
  </si>
  <si>
    <t>罗聪</t>
  </si>
  <si>
    <t>1994.03</t>
  </si>
  <si>
    <t>成都中医药大学</t>
  </si>
  <si>
    <t>本科    医学学士</t>
  </si>
  <si>
    <r>
      <rPr>
        <b/>
        <sz val="10"/>
        <rFont val="Arial"/>
        <charset val="0"/>
      </rPr>
      <t>1993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日及以后出生</t>
    </r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</si>
  <si>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须取得临床医师资格证及住院医师规范化培训合格证；</t>
    </r>
    <r>
      <rPr>
        <b/>
        <sz val="10"/>
        <rFont val="Arial"/>
        <charset val="0"/>
      </rPr>
      <t>3.</t>
    </r>
    <r>
      <rPr>
        <b/>
        <sz val="10"/>
        <rFont val="宋体"/>
        <charset val="134"/>
      </rPr>
      <t>最高学历为本科的报考者，须具备两年及以上基层工作经历。</t>
    </r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</si>
  <si>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退役军人年龄放宽至</t>
    </r>
    <r>
      <rPr>
        <b/>
        <sz val="10"/>
        <rFont val="Arial"/>
        <charset val="0"/>
      </rPr>
      <t>1991</t>
    </r>
    <r>
      <rPr>
        <b/>
        <sz val="10"/>
        <rFont val="宋体"/>
        <charset val="134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日及以后出生；</t>
    </r>
    <r>
      <rPr>
        <b/>
        <sz val="10"/>
        <rFont val="Arial"/>
        <charset val="0"/>
      </rPr>
      <t>3.</t>
    </r>
    <r>
      <rPr>
        <b/>
        <sz val="10"/>
        <rFont val="宋体"/>
        <charset val="134"/>
      </rPr>
      <t>服从医院岗位调配。</t>
    </r>
  </si>
  <si>
    <t>71.60</t>
  </si>
  <si>
    <t>超声医师</t>
  </si>
  <si>
    <t>05401003</t>
  </si>
  <si>
    <t>常静</t>
  </si>
  <si>
    <t>1993.04</t>
  </si>
  <si>
    <t>山西大同大学</t>
  </si>
  <si>
    <t>本科：临床医学专业、医学影像学专业；研究生：超声医学专业、影像医学与核医学专业</t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</si>
  <si>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须取得临床医师资格证且执业范围为医学影像和放射治疗专业，且有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年及以上超声诊断工作经验；</t>
    </r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最高学历为本科的报考者，须具备两年及以上基层工作经历。</t>
    </r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</si>
  <si>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退役军人年龄放宽至</t>
    </r>
    <r>
      <rPr>
        <b/>
        <sz val="10"/>
        <rFont val="Arial"/>
        <charset val="0"/>
      </rPr>
      <t>1991</t>
    </r>
    <r>
      <rPr>
        <b/>
        <sz val="10"/>
        <rFont val="宋体"/>
        <charset val="134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日及以后出生；</t>
    </r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取得主治医师资格证（或参加主治医师资格考试成绩合格），年龄放宽至</t>
    </r>
    <r>
      <rPr>
        <b/>
        <sz val="10"/>
        <rFont val="Arial"/>
        <charset val="0"/>
      </rPr>
      <t>1988</t>
    </r>
    <r>
      <rPr>
        <b/>
        <sz val="10"/>
        <rFont val="宋体"/>
        <charset val="134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日及以后出生。</t>
    </r>
  </si>
  <si>
    <t>70.40</t>
  </si>
  <si>
    <t>骨科医师</t>
  </si>
  <si>
    <t>05401007</t>
  </si>
  <si>
    <t>闫宗程</t>
  </si>
  <si>
    <t>1997.01</t>
  </si>
  <si>
    <t>山西医科大学</t>
  </si>
  <si>
    <t>本科：临床医学专业；研究生：外科学专业、骨科学专业</t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</si>
  <si>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须取得临床医师资格证且执业范围为外科专业；</t>
    </r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最高学历为本科的报考者，须具备两年及以上基层工作经历。</t>
    </r>
  </si>
  <si>
    <t>72.10</t>
  </si>
  <si>
    <t>肿瘤医师</t>
  </si>
  <si>
    <t>05401008</t>
  </si>
  <si>
    <t>邸天男</t>
  </si>
  <si>
    <t>1994.04</t>
  </si>
  <si>
    <t>昆明医科大学</t>
  </si>
  <si>
    <t xml:space="preserve">研究生  硕士
</t>
  </si>
  <si>
    <t>肿瘤学</t>
  </si>
  <si>
    <t>本科：临床医学专业；研究生：肿瘤学专业</t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</si>
  <si>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须取得临床医师资格证，具有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年及以上肿瘤诊疗相关临床工作经验；</t>
    </r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最高学历为本科的报考者，须具备两年及以上基层工作经历。</t>
    </r>
  </si>
  <si>
    <t>口腔医师</t>
  </si>
  <si>
    <t>05401009</t>
  </si>
  <si>
    <t>殷旗</t>
  </si>
  <si>
    <t>1994.10</t>
  </si>
  <si>
    <t>西南医科大学</t>
  </si>
  <si>
    <t xml:space="preserve">本科    医学学士
</t>
  </si>
  <si>
    <t>口腔医学</t>
  </si>
  <si>
    <t>本科：口腔医学专业；研究生：口腔基础医学专业、口腔临床医学专业</t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</si>
  <si>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须取得医师资格证且执业范围为口腔专业；</t>
    </r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最高学历为本科的报考者，须具备两年及以上基层工作经历。</t>
    </r>
  </si>
  <si>
    <r>
      <rPr>
        <b/>
        <sz val="10"/>
        <rFont val="宋体"/>
        <charset val="134"/>
      </rPr>
      <t>退役军人年龄放宽至</t>
    </r>
    <r>
      <rPr>
        <b/>
        <sz val="10"/>
        <rFont val="Arial"/>
        <charset val="0"/>
      </rPr>
      <t>1991</t>
    </r>
    <r>
      <rPr>
        <b/>
        <sz val="10"/>
        <rFont val="宋体"/>
        <charset val="134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日及以后出生。</t>
    </r>
  </si>
  <si>
    <t>护理</t>
  </si>
  <si>
    <t>05401011</t>
  </si>
  <si>
    <t>毕夏淋</t>
  </si>
  <si>
    <t>1997.06</t>
  </si>
  <si>
    <t xml:space="preserve">本科    理学学士  
</t>
  </si>
  <si>
    <t>护理学</t>
  </si>
  <si>
    <r>
      <rPr>
        <b/>
        <sz val="10"/>
        <rFont val="Arial"/>
        <charset val="0"/>
      </rPr>
      <t>1988</t>
    </r>
    <r>
      <rPr>
        <b/>
        <sz val="10"/>
        <rFont val="宋体"/>
        <charset val="134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日及以后出生</t>
    </r>
  </si>
  <si>
    <t>本科：护理专业、护理学专业；研究生：护理专业、护理学专业</t>
  </si>
  <si>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须取得护士资格证；</t>
    </r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最高学历为本科的报考者，须具备两年及以上基层工作经历。</t>
    </r>
  </si>
  <si>
    <r>
      <rPr>
        <b/>
        <sz val="10"/>
        <rFont val="宋体"/>
        <charset val="134"/>
      </rPr>
      <t>退役军人年龄放宽至</t>
    </r>
    <r>
      <rPr>
        <b/>
        <sz val="10"/>
        <rFont val="Arial"/>
        <charset val="0"/>
      </rPr>
      <t>1986</t>
    </r>
    <r>
      <rPr>
        <b/>
        <sz val="10"/>
        <rFont val="宋体"/>
        <charset val="134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日及以后出生。</t>
    </r>
  </si>
  <si>
    <t>75.70</t>
  </si>
  <si>
    <t>四川省第二退役军人医院</t>
  </si>
  <si>
    <t>药剂</t>
  </si>
  <si>
    <t>05402013</t>
  </si>
  <si>
    <t>李萍</t>
  </si>
  <si>
    <t>1994.12</t>
  </si>
  <si>
    <t>本科 
理学学士</t>
  </si>
  <si>
    <t>药学</t>
  </si>
  <si>
    <t>1988年1月1日及以后出生</t>
  </si>
  <si>
    <t>本科：药学专业、临床药学专业；研究生：药剂学专业、药理学专业</t>
  </si>
  <si>
    <t>符合条件且最高学历为本科的报考者，须具备两年及以上基层工作经历。</t>
  </si>
  <si>
    <t>1.退役军人年龄放宽至1986年1月1日及以后出生；2.副高以上职称学历可放宽至大专学历；3.正高以上职称年龄放宽至1979年1月1日及以后出生。</t>
  </si>
  <si>
    <t>77.30</t>
  </si>
  <si>
    <t>四川省第三退役军人医院</t>
  </si>
  <si>
    <t>精神科医师</t>
  </si>
  <si>
    <t>05403017</t>
  </si>
  <si>
    <t>林小力</t>
  </si>
  <si>
    <t>1993.05</t>
  </si>
  <si>
    <t>本科（学士学位）</t>
  </si>
  <si>
    <t>本科：临床医学专业、精神医学专业；研究生：精神病与精神卫生学专业。</t>
  </si>
  <si>
    <r>
      <rPr>
        <b/>
        <sz val="10"/>
        <rFont val="Arial"/>
        <charset val="0"/>
      </rPr>
      <t>1.</t>
    </r>
    <r>
      <rPr>
        <b/>
        <sz val="10"/>
        <rFont val="宋体"/>
        <charset val="0"/>
      </rPr>
      <t>须取得临床医师资格证；</t>
    </r>
    <r>
      <rPr>
        <b/>
        <sz val="10"/>
        <rFont val="Arial"/>
        <charset val="0"/>
      </rPr>
      <t>2.</t>
    </r>
    <r>
      <rPr>
        <b/>
        <sz val="10"/>
        <rFont val="宋体"/>
        <charset val="0"/>
      </rPr>
      <t>最高学历为本科的报考者，须具备两年及以上基层工作经历。</t>
    </r>
  </si>
  <si>
    <t>1.退役军人年龄放宽至1991年1月1日及以后出生；2.取得医师中级职称资格证书的年龄可放宽至1988年1月1日及以后出生;3.取得医师高级职称资格证书的年龄可放宽至1979年1月1日及以后出生；4.服从医院岗位调配。</t>
  </si>
  <si>
    <t>68.00</t>
  </si>
  <si>
    <t>医学影像医师（放射）</t>
  </si>
  <si>
    <t>05403018</t>
  </si>
  <si>
    <t>黄维</t>
  </si>
  <si>
    <t>1982.04</t>
  </si>
  <si>
    <t>医学影像学</t>
  </si>
  <si>
    <t>本科：临床医学专业、医学影像学专业、放射医学专业；研究生：影像医学与核医学专业</t>
  </si>
  <si>
    <r>
      <rPr>
        <b/>
        <sz val="10"/>
        <rFont val="Arial"/>
        <charset val="0"/>
      </rPr>
      <t>1.</t>
    </r>
    <r>
      <rPr>
        <b/>
        <sz val="10"/>
        <rFont val="宋体"/>
        <charset val="0"/>
      </rPr>
      <t>须取得临床医师资格证且执业范围为医学影像和放射治疗专业、医学影像专业、医学影像诊断；</t>
    </r>
    <r>
      <rPr>
        <b/>
        <sz val="10"/>
        <rFont val="Arial"/>
        <charset val="0"/>
      </rPr>
      <t>2.</t>
    </r>
    <r>
      <rPr>
        <b/>
        <sz val="10"/>
        <rFont val="宋体"/>
        <charset val="0"/>
      </rPr>
      <t>最高学历为本科的报考者，须具备两年及以上基层工作经历。</t>
    </r>
  </si>
  <si>
    <t>61.20</t>
  </si>
  <si>
    <t>05403019</t>
  </si>
  <si>
    <t>周青青</t>
  </si>
  <si>
    <t>1995.03</t>
  </si>
  <si>
    <t>本科：护理学专业；研究生：护理学专业</t>
  </si>
  <si>
    <r>
      <rPr>
        <b/>
        <sz val="10"/>
        <rFont val="Arial"/>
        <charset val="0"/>
      </rPr>
      <t>1.</t>
    </r>
    <r>
      <rPr>
        <b/>
        <sz val="10"/>
        <rFont val="宋体"/>
        <charset val="0"/>
      </rPr>
      <t>须取得护士资格证；</t>
    </r>
    <r>
      <rPr>
        <b/>
        <sz val="10"/>
        <rFont val="Arial"/>
        <charset val="0"/>
      </rPr>
      <t>2.</t>
    </r>
    <r>
      <rPr>
        <b/>
        <sz val="10"/>
        <rFont val="宋体"/>
        <charset val="0"/>
      </rPr>
      <t>最高学历为本科的报考者，须具备两年及以上基层工作经历。</t>
    </r>
  </si>
  <si>
    <t>1.退役军人年龄放宽至1991年1月1日及以后出生；2.取得护师资格证书的年龄可放宽至1988年1月1日及以后出生。</t>
  </si>
  <si>
    <t>76.90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</si>
</sst>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0"/>
      <name val="方正黑体简体"/>
      <charset val="134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Times New Roman"/>
      <charset val="134"/>
    </font>
    <font>
      <b/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225"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0" borderId="0"/>
    <xf numFmtId="0" fontId="19" fillId="14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0" borderId="0"/>
    <xf numFmtId="0" fontId="13" fillId="0" borderId="0"/>
    <xf numFmtId="0" fontId="13" fillId="0" borderId="0"/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/>
    <xf numFmtId="0" fontId="19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27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19" fillId="22" borderId="0" applyNumberFormat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21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0" borderId="0"/>
    <xf numFmtId="0" fontId="17" fillId="6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19" fillId="18" borderId="0" applyNumberFormat="false" applyBorder="false" applyAlignment="false" applyProtection="false">
      <alignment vertical="center"/>
    </xf>
    <xf numFmtId="0" fontId="29" fillId="4" borderId="2" applyNumberFormat="false" applyAlignment="false" applyProtection="false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30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0" borderId="0"/>
    <xf numFmtId="41" fontId="0" fillId="0" borderId="0" applyFon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3" fillId="0" borderId="0"/>
    <xf numFmtId="0" fontId="19" fillId="28" borderId="0" applyNumberFormat="false" applyBorder="false" applyAlignment="false" applyProtection="false">
      <alignment vertical="center"/>
    </xf>
    <xf numFmtId="0" fontId="13" fillId="0" borderId="0"/>
    <xf numFmtId="0" fontId="24" fillId="19" borderId="8" applyNumberFormat="false" applyAlignment="false" applyProtection="false">
      <alignment vertical="center"/>
    </xf>
    <xf numFmtId="0" fontId="13" fillId="0" borderId="0"/>
    <xf numFmtId="0" fontId="22" fillId="0" borderId="7" applyNumberFormat="false" applyFill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0" borderId="0"/>
    <xf numFmtId="0" fontId="20" fillId="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17" fillId="25" borderId="0" applyNumberFormat="false" applyBorder="false" applyAlignment="false" applyProtection="false">
      <alignment vertical="center"/>
    </xf>
    <xf numFmtId="0" fontId="13" fillId="0" borderId="0"/>
    <xf numFmtId="0" fontId="19" fillId="30" borderId="0" applyNumberFormat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1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3" fillId="0" borderId="0"/>
    <xf numFmtId="0" fontId="17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33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6" fillId="4" borderId="4" applyNumberFormat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15" fillId="0" borderId="3" applyNumberFormat="false" applyFill="false" applyAlignment="false" applyProtection="false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/>
    <xf numFmtId="0" fontId="17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/>
  </cellStyleXfs>
  <cellXfs count="39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 wrapText="true"/>
    </xf>
    <xf numFmtId="0" fontId="4" fillId="0" borderId="1" xfId="55" applyFont="true" applyBorder="true" applyAlignment="true">
      <alignment horizontal="center" vertical="center" wrapText="true"/>
    </xf>
    <xf numFmtId="0" fontId="5" fillId="0" borderId="1" xfId="55" applyNumberFormat="true" applyFont="true" applyBorder="true" applyAlignment="true">
      <alignment horizontal="center" vertical="center" wrapText="true"/>
    </xf>
    <xf numFmtId="49" fontId="5" fillId="0" borderId="1" xfId="55" applyNumberFormat="true" applyFont="true" applyBorder="true" applyAlignment="true">
      <alignment horizontal="center" vertical="center" wrapText="true"/>
    </xf>
    <xf numFmtId="0" fontId="6" fillId="0" borderId="1" xfId="55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49" fontId="8" fillId="2" borderId="1" xfId="0" applyNumberFormat="true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 wrapText="true"/>
    </xf>
    <xf numFmtId="177" fontId="8" fillId="2" borderId="1" xfId="0" applyNumberFormat="true" applyFont="true" applyFill="true" applyBorder="true" applyAlignment="true">
      <alignment horizontal="left" vertical="center"/>
    </xf>
    <xf numFmtId="49" fontId="8" fillId="2" borderId="1" xfId="0" applyNumberFormat="true" applyFont="true" applyFill="true" applyBorder="true" applyAlignment="true">
      <alignment horizontal="left" vertical="center" wrapText="true"/>
    </xf>
    <xf numFmtId="49" fontId="5" fillId="0" borderId="1" xfId="55" applyNumberFormat="true" applyFont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49" fontId="8" fillId="2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11" fillId="0" borderId="0" xfId="55" applyFont="true" applyBorder="true" applyAlignment="true">
      <alignment horizontal="center" vertical="center"/>
    </xf>
    <xf numFmtId="0" fontId="12" fillId="0" borderId="0" xfId="55" applyFont="true"/>
    <xf numFmtId="0" fontId="10" fillId="0" borderId="1" xfId="55" applyFont="true" applyBorder="true" applyAlignment="true">
      <alignment horizontal="left" vertical="center" wrapText="true"/>
    </xf>
    <xf numFmtId="0" fontId="6" fillId="0" borderId="0" xfId="55" applyFont="true"/>
    <xf numFmtId="0" fontId="6" fillId="0" borderId="1" xfId="55" applyFont="true" applyBorder="true" applyAlignment="true">
      <alignment horizontal="left" vertical="center" wrapText="true"/>
    </xf>
    <xf numFmtId="0" fontId="10" fillId="0" borderId="0" xfId="55" applyFont="true"/>
    <xf numFmtId="0" fontId="2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176" fontId="8" fillId="2" borderId="1" xfId="0" applyNumberFormat="true" applyFont="true" applyFill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vertical="center" wrapText="true"/>
    </xf>
  </cellXfs>
  <cellStyles count="225">
    <cellStyle name="常规" xfId="0" builtinId="0"/>
    <cellStyle name="常规 6 9" xfId="1"/>
    <cellStyle name="常规 11 3" xfId="2"/>
    <cellStyle name="常规 6 8" xfId="3"/>
    <cellStyle name="常规 8 2" xfId="4"/>
    <cellStyle name="常规 60 5 2" xfId="5"/>
    <cellStyle name="常规 6 4" xfId="6"/>
    <cellStyle name="常规 9 4" xfId="7"/>
    <cellStyle name="常规 9 3" xfId="8"/>
    <cellStyle name="常规 9 2" xfId="9"/>
    <cellStyle name="常规 9 11" xfId="10"/>
    <cellStyle name="常规 8 2 2" xfId="11"/>
    <cellStyle name="常规 60 8 2" xfId="12"/>
    <cellStyle name="常规 15 6" xfId="13"/>
    <cellStyle name="常规 60 7" xfId="14"/>
    <cellStyle name="常规 15 5" xfId="15"/>
    <cellStyle name="常规 60 6" xfId="16"/>
    <cellStyle name="常规 6 2" xfId="17"/>
    <cellStyle name="常规 60" xfId="18"/>
    <cellStyle name="常规 15 8" xfId="19"/>
    <cellStyle name="常规 60 9" xfId="20"/>
    <cellStyle name="常规 32" xfId="21"/>
    <cellStyle name="常规 18 8" xfId="22"/>
    <cellStyle name="常规 18 10" xfId="23"/>
    <cellStyle name="常规 5 5" xfId="24"/>
    <cellStyle name="常规 18 11" xfId="25"/>
    <cellStyle name="常规 5 6" xfId="26"/>
    <cellStyle name="常规 18 9" xfId="27"/>
    <cellStyle name="常规 20 2 2" xfId="28"/>
    <cellStyle name="常规 15 2 2" xfId="29"/>
    <cellStyle name="常规 60 3 2" xfId="30"/>
    <cellStyle name="常规 16 2" xfId="31"/>
    <cellStyle name="常规 21 2" xfId="32"/>
    <cellStyle name="常规 18 2 2" xfId="33"/>
    <cellStyle name="常规 23 2 2" xfId="34"/>
    <cellStyle name="常规 6 3" xfId="35"/>
    <cellStyle name="常规 18 3" xfId="36"/>
    <cellStyle name="常规 23 3" xfId="37"/>
    <cellStyle name="常规 18 3 2" xfId="38"/>
    <cellStyle name="常规 23 3 2" xfId="39"/>
    <cellStyle name="常规 17 2" xfId="40"/>
    <cellStyle name="常规 22 2" xfId="41"/>
    <cellStyle name="常规 18 4" xfId="42"/>
    <cellStyle name="常规 18 5" xfId="43"/>
    <cellStyle name="常规 18 6" xfId="44"/>
    <cellStyle name="常规 10 2 2" xfId="45"/>
    <cellStyle name="常规 26" xfId="46"/>
    <cellStyle name="常规 18 7" xfId="47"/>
    <cellStyle name="常规 15 7" xfId="48"/>
    <cellStyle name="常规 60 8" xfId="49"/>
    <cellStyle name="常规 13 2 2" xfId="50"/>
    <cellStyle name="常规 4 10" xfId="51"/>
    <cellStyle name="常规 15 10" xfId="52"/>
    <cellStyle name="常规 19 2 2" xfId="53"/>
    <cellStyle name="常规 14 3" xfId="54"/>
    <cellStyle name="常规 2" xfId="55"/>
    <cellStyle name="常规 12 6" xfId="56"/>
    <cellStyle name="常规 12 2" xfId="57"/>
    <cellStyle name="常规 3" xfId="58"/>
    <cellStyle name="常规 10 3 2" xfId="59"/>
    <cellStyle name="常规 12 8" xfId="60"/>
    <cellStyle name="常规 5 7" xfId="61"/>
    <cellStyle name="常规 16 2 2" xfId="62"/>
    <cellStyle name="常规 21 2 2" xfId="63"/>
    <cellStyle name="常规 9 5" xfId="64"/>
    <cellStyle name="常规 13 2" xfId="65"/>
    <cellStyle name="常规 22 3 2" xfId="66"/>
    <cellStyle name="常规 17 3 2" xfId="67"/>
    <cellStyle name="40% - 强调文字颜色 6" xfId="68" builtinId="51"/>
    <cellStyle name="20% - 强调文字颜色 6" xfId="69" builtinId="50"/>
    <cellStyle name="常规 2 3" xfId="70"/>
    <cellStyle name="常规 18 2" xfId="71"/>
    <cellStyle name="常规 23 2" xfId="72"/>
    <cellStyle name="强调文字颜色 6" xfId="73" builtinId="49"/>
    <cellStyle name="常规 5 8" xfId="74"/>
    <cellStyle name="40% - 强调文字颜色 5" xfId="75" builtinId="47"/>
    <cellStyle name="20% - 强调文字颜色 5" xfId="76" builtinId="46"/>
    <cellStyle name="常规 2 2" xfId="77"/>
    <cellStyle name="常规 11 3 2" xfId="78"/>
    <cellStyle name="常规 17 3" xfId="79"/>
    <cellStyle name="常规 22 3" xfId="80"/>
    <cellStyle name="解释性文本" xfId="81" builtinId="53"/>
    <cellStyle name="常规 21 7" xfId="82"/>
    <cellStyle name="常规 12 5" xfId="83"/>
    <cellStyle name="常规 5 10" xfId="84"/>
    <cellStyle name="百分比" xfId="85" builtinId="5"/>
    <cellStyle name="常规 60 7 2" xfId="86"/>
    <cellStyle name="常规 25 2" xfId="87"/>
    <cellStyle name="20% - 强调文字颜色 1" xfId="88" builtinId="30"/>
    <cellStyle name="千位分隔" xfId="89" builtinId="3"/>
    <cellStyle name="常规 8 3" xfId="90"/>
    <cellStyle name="常规 3 2" xfId="91"/>
    <cellStyle name="常规 12 2 2" xfId="92"/>
    <cellStyle name="标题 2" xfId="93" builtinId="17"/>
    <cellStyle name="常规 60 4 2" xfId="94"/>
    <cellStyle name="常规 15 3 2" xfId="95"/>
    <cellStyle name="常规 20 3 2" xfId="96"/>
    <cellStyle name="60% - 强调文字颜色 4" xfId="97" builtinId="44"/>
    <cellStyle name="注释" xfId="98" builtinId="10"/>
    <cellStyle name="警告文本" xfId="99" builtinId="11"/>
    <cellStyle name="常规 6 7" xfId="100"/>
    <cellStyle name="常规 11 2" xfId="101"/>
    <cellStyle name="20% - 强调文字颜色 2" xfId="102" builtinId="34"/>
    <cellStyle name="常规 25 3" xfId="103"/>
    <cellStyle name="常规 16 3" xfId="104"/>
    <cellStyle name="常规 21 3" xfId="105"/>
    <cellStyle name="60% - 强调文字颜色 5" xfId="106" builtinId="48"/>
    <cellStyle name="常规 47" xfId="107"/>
    <cellStyle name="常规 10 2" xfId="108"/>
    <cellStyle name="常规 6 5" xfId="109"/>
    <cellStyle name="标题 1" xfId="110" builtinId="16"/>
    <cellStyle name="常规 8 3 2" xfId="111"/>
    <cellStyle name="常规 12 9" xfId="112"/>
    <cellStyle name="60% - 强调文字颜色 6" xfId="113" builtinId="52"/>
    <cellStyle name="20% - 强调文字颜色 3" xfId="114" builtinId="38"/>
    <cellStyle name="货币" xfId="115" builtinId="4"/>
    <cellStyle name="差" xfId="116" builtinId="27"/>
    <cellStyle name="常规 9 10" xfId="117"/>
    <cellStyle name="常规 14 2 2" xfId="118"/>
    <cellStyle name="20% - 强调文字颜色 4" xfId="119" builtinId="42"/>
    <cellStyle name="计算" xfId="120" builtinId="22"/>
    <cellStyle name="常规 2 4" xfId="121"/>
    <cellStyle name="常规 12 10" xfId="122"/>
    <cellStyle name="常规 21 11" xfId="123"/>
    <cellStyle name="常规 4 6" xfId="124"/>
    <cellStyle name="常规 60 2" xfId="125"/>
    <cellStyle name="标题 3" xfId="126" builtinId="18"/>
    <cellStyle name="已访问的超链接" xfId="127" builtinId="9"/>
    <cellStyle name="常规 5 9" xfId="128"/>
    <cellStyle name="千位分隔[0]" xfId="129" builtinId="6"/>
    <cellStyle name="强调文字颜色 4" xfId="130" builtinId="41"/>
    <cellStyle name="常规 15 11" xfId="131"/>
    <cellStyle name="40% - 强调文字颜色 3" xfId="132" builtinId="39"/>
    <cellStyle name="常规 9 9" xfId="133"/>
    <cellStyle name="检查单元格" xfId="134" builtinId="23"/>
    <cellStyle name="常规 21 4" xfId="135"/>
    <cellStyle name="链接单元格" xfId="136" builtinId="24"/>
    <cellStyle name="60% - 强调文字颜色 1" xfId="137" builtinId="32"/>
    <cellStyle name="60% - 强调文字颜色 3" xfId="138" builtinId="40"/>
    <cellStyle name="40% - 强调文字颜色 4" xfId="139" builtinId="43"/>
    <cellStyle name="标题" xfId="140" builtinId="15"/>
    <cellStyle name="常规 3 3" xfId="141"/>
    <cellStyle name="好" xfId="142" builtinId="26"/>
    <cellStyle name="标题 4" xfId="143" builtinId="19"/>
    <cellStyle name="强调文字颜色 1" xfId="144" builtinId="29"/>
    <cellStyle name="常规 5 3" xfId="145"/>
    <cellStyle name="常规 12 7" xfId="146"/>
    <cellStyle name="强调文字颜色 2" xfId="147" builtinId="33"/>
    <cellStyle name="常规 5 4" xfId="148"/>
    <cellStyle name="40% - 强调文字颜色 1" xfId="149" builtinId="31"/>
    <cellStyle name="常规 9 7" xfId="150"/>
    <cellStyle name="常规 14 2" xfId="151"/>
    <cellStyle name="常规 16 3 2" xfId="152"/>
    <cellStyle name="常规 21 3 2" xfId="153"/>
    <cellStyle name="60% - 强调文字颜色 2" xfId="154" builtinId="36"/>
    <cellStyle name="40% - 强调文字颜色 2" xfId="155" builtinId="35"/>
    <cellStyle name="常规 9 8" xfId="156"/>
    <cellStyle name="强调文字颜色 3" xfId="157" builtinId="37"/>
    <cellStyle name="常规 13 3" xfId="158"/>
    <cellStyle name="常规 9 6" xfId="159"/>
    <cellStyle name="常规 2 9" xfId="160"/>
    <cellStyle name="常规 13 3 2" xfId="161"/>
    <cellStyle name="常规 14 3 2" xfId="162"/>
    <cellStyle name="适中" xfId="163" builtinId="28"/>
    <cellStyle name="常规 12 3" xfId="164"/>
    <cellStyle name="常规 60 4" xfId="165"/>
    <cellStyle name="常规 4 8" xfId="166"/>
    <cellStyle name="常规 2 11" xfId="167"/>
    <cellStyle name="常规 15 4" xfId="168"/>
    <cellStyle name="常规 60 5" xfId="169"/>
    <cellStyle name="常规 4 9" xfId="170"/>
    <cellStyle name="常规 4 2" xfId="171"/>
    <cellStyle name="常规 43" xfId="172"/>
    <cellStyle name="输出" xfId="173" builtinId="21"/>
    <cellStyle name="常规 15 9" xfId="174"/>
    <cellStyle name="常规 12 3 2" xfId="175"/>
    <cellStyle name="常规 5 11" xfId="176"/>
    <cellStyle name="常规 5 2" xfId="177"/>
    <cellStyle name="常规 53" xfId="178"/>
    <cellStyle name="常规 2 10" xfId="179"/>
    <cellStyle name="常规 4 7" xfId="180"/>
    <cellStyle name="常规 60 3" xfId="181"/>
    <cellStyle name="常规 60 2 2" xfId="182"/>
    <cellStyle name="常规 15 2" xfId="183"/>
    <cellStyle name="常规 20 2" xfId="184"/>
    <cellStyle name="常规 56" xfId="185"/>
    <cellStyle name="常规 59" xfId="186"/>
    <cellStyle name="常规 12 11" xfId="187"/>
    <cellStyle name="常规 2 5" xfId="188"/>
    <cellStyle name="常规 21 10" xfId="189"/>
    <cellStyle name="常规 21 6" xfId="190"/>
    <cellStyle name="常规 2 8" xfId="191"/>
    <cellStyle name="常规 9 3 2" xfId="192"/>
    <cellStyle name="汇总" xfId="193" builtinId="25"/>
    <cellStyle name="常规 12 4" xfId="194"/>
    <cellStyle name="常规 2 6" xfId="195"/>
    <cellStyle name="常规 11 2 2" xfId="196"/>
    <cellStyle name="常规 21 8" xfId="197"/>
    <cellStyle name="常规 2 7" xfId="198"/>
    <cellStyle name="常规 21 9" xfId="199"/>
    <cellStyle name="常规 29" xfId="200"/>
    <cellStyle name="常规 35" xfId="201"/>
    <cellStyle name="常规 4 3" xfId="202"/>
    <cellStyle name="常规 4 4" xfId="203"/>
    <cellStyle name="常规 4 5" xfId="204"/>
    <cellStyle name="常规 4 11" xfId="205"/>
    <cellStyle name="常规 19 3" xfId="206"/>
    <cellStyle name="常规 24 3" xfId="207"/>
    <cellStyle name="强调文字颜色 5" xfId="208" builtinId="45"/>
    <cellStyle name="常规 22 2 2" xfId="209"/>
    <cellStyle name="常规 17 2 2" xfId="210"/>
    <cellStyle name="常规 15 3" xfId="211"/>
    <cellStyle name="常规 20 3" xfId="212"/>
    <cellStyle name="常规 19 3 2" xfId="213"/>
    <cellStyle name="输入" xfId="214" builtinId="20"/>
    <cellStyle name="常规 9 2 2" xfId="215"/>
    <cellStyle name="常规 10 3" xfId="216"/>
    <cellStyle name="超链接" xfId="217" builtinId="8"/>
    <cellStyle name="常规 6 6" xfId="218"/>
    <cellStyle name="常规 60 6 2" xfId="219"/>
    <cellStyle name="货币[0]" xfId="220" builtinId="7"/>
    <cellStyle name="常规 24 2" xfId="221"/>
    <cellStyle name="常规 19 2" xfId="222"/>
    <cellStyle name="常规 21 5" xfId="223"/>
    <cellStyle name="常规 36" xfId="2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2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3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4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5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6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7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8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7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8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99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00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01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02" name="文字 1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03" name="文字 4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04" name="文字 6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05" name="文字 8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9</xdr:row>
      <xdr:rowOff>219075</xdr:rowOff>
    </xdr:to>
    <xdr:sp>
      <xdr:nvSpPr>
        <xdr:cNvPr id="106" name="文字 10"/>
        <xdr:cNvSpPr txBox="true">
          <a:spLocks noChangeArrowheads="true"/>
        </xdr:cNvSpPr>
      </xdr:nvSpPr>
      <xdr:spPr>
        <a:xfrm>
          <a:off x="10810875" y="71513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0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0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0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1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2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3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4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5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6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7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8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19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2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3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4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5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6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7" name="文字 1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8" name="文字 4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09" name="文字 6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10" name="文字 8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16</xdr:row>
      <xdr:rowOff>47625</xdr:rowOff>
    </xdr:to>
    <xdr:sp>
      <xdr:nvSpPr>
        <xdr:cNvPr id="211" name="文字 10"/>
        <xdr:cNvSpPr txBox="true">
          <a:spLocks noChangeArrowheads="true"/>
        </xdr:cNvSpPr>
      </xdr:nvSpPr>
      <xdr:spPr>
        <a:xfrm>
          <a:off x="10810875" y="130949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1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1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1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1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1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1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1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1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2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3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4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5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6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7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8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29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7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8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09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10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11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12" name="文字 1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13" name="文字 4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14" name="文字 6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15" name="文字 8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76200</xdr:colOff>
      <xdr:row>11</xdr:row>
      <xdr:rowOff>219075</xdr:rowOff>
    </xdr:to>
    <xdr:sp>
      <xdr:nvSpPr>
        <xdr:cNvPr id="316" name="文字 10"/>
        <xdr:cNvSpPr txBox="true">
          <a:spLocks noChangeArrowheads="true"/>
        </xdr:cNvSpPr>
      </xdr:nvSpPr>
      <xdr:spPr>
        <a:xfrm>
          <a:off x="10810875" y="913257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15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3.5"/>
  <cols>
    <col min="1" max="1" width="2.75" style="4" customWidth="true"/>
    <col min="2" max="2" width="12.25" style="5" customWidth="true"/>
    <col min="3" max="3" width="10.625" style="6" customWidth="true"/>
    <col min="4" max="4" width="9.5" style="7" customWidth="true"/>
    <col min="5" max="5" width="6.5" style="7" customWidth="true"/>
    <col min="6" max="6" width="4.5" style="7" customWidth="true"/>
    <col min="7" max="7" width="9.875" style="2" customWidth="true"/>
    <col min="8" max="8" width="10.5" style="2" customWidth="true"/>
    <col min="9" max="9" width="8.25" style="2" customWidth="true"/>
    <col min="10" max="10" width="11.5" style="2" customWidth="true"/>
    <col min="11" max="11" width="7.875" style="8" customWidth="true"/>
    <col min="12" max="12" width="8.25" style="9" customWidth="true"/>
    <col min="13" max="13" width="15.375" style="10" customWidth="true"/>
    <col min="14" max="14" width="24.125" style="10" customWidth="true"/>
    <col min="15" max="15" width="30.375" style="10" customWidth="true"/>
    <col min="16" max="16" width="8.375" style="7" customWidth="true"/>
    <col min="17" max="17" width="6.625" style="7" customWidth="true"/>
    <col min="18" max="18" width="5.75" style="11" customWidth="true"/>
    <col min="19" max="16384" width="9" style="4"/>
  </cols>
  <sheetData>
    <row r="1" ht="41.1" customHeight="true" spans="1:3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ht="22.5" customHeight="true" spans="1:37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23"/>
      <c r="M2" s="23"/>
      <c r="N2" s="14"/>
      <c r="O2" s="14"/>
      <c r="P2" s="14" t="s">
        <v>12</v>
      </c>
      <c r="Q2" s="14" t="s">
        <v>13</v>
      </c>
      <c r="R2" s="14" t="s">
        <v>14</v>
      </c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ht="31.5" customHeight="true" spans="1:37">
      <c r="A3" s="13"/>
      <c r="B3" s="14"/>
      <c r="C3" s="14"/>
      <c r="D3" s="14"/>
      <c r="E3" s="14"/>
      <c r="F3" s="14"/>
      <c r="G3" s="14"/>
      <c r="H3" s="14"/>
      <c r="I3" s="14"/>
      <c r="J3" s="14"/>
      <c r="K3" s="14" t="s">
        <v>15</v>
      </c>
      <c r="L3" s="14" t="s">
        <v>16</v>
      </c>
      <c r="M3" s="14" t="s">
        <v>17</v>
      </c>
      <c r="N3" s="14" t="s">
        <v>18</v>
      </c>
      <c r="O3" s="14" t="s">
        <v>14</v>
      </c>
      <c r="P3" s="14"/>
      <c r="Q3" s="14"/>
      <c r="R3" s="14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="2" customFormat="true" ht="78" customHeight="true" spans="1:37">
      <c r="A4" s="15">
        <v>1</v>
      </c>
      <c r="B4" s="16" t="s">
        <v>19</v>
      </c>
      <c r="C4" s="16" t="s">
        <v>20</v>
      </c>
      <c r="D4" s="39" t="s">
        <v>21</v>
      </c>
      <c r="E4" s="16" t="s">
        <v>22</v>
      </c>
      <c r="F4" s="16" t="s">
        <v>23</v>
      </c>
      <c r="G4" s="16" t="s">
        <v>24</v>
      </c>
      <c r="H4" s="16" t="s">
        <v>25</v>
      </c>
      <c r="I4" s="16" t="s">
        <v>26</v>
      </c>
      <c r="J4" s="16" t="s">
        <v>27</v>
      </c>
      <c r="K4" s="16" t="s">
        <v>28</v>
      </c>
      <c r="L4" s="16" t="s">
        <v>29</v>
      </c>
      <c r="M4" s="16" t="s">
        <v>30</v>
      </c>
      <c r="N4" s="16" t="s">
        <v>31</v>
      </c>
      <c r="O4" s="16" t="s">
        <v>32</v>
      </c>
      <c r="P4" s="25" t="s">
        <v>33</v>
      </c>
      <c r="Q4" s="25">
        <v>1</v>
      </c>
      <c r="R4" s="31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="2" customFormat="true" ht="78" customHeight="true" spans="1:37">
      <c r="A5" s="15">
        <v>2</v>
      </c>
      <c r="B5" s="16" t="s">
        <v>19</v>
      </c>
      <c r="C5" s="16" t="s">
        <v>34</v>
      </c>
      <c r="D5" s="39" t="s">
        <v>35</v>
      </c>
      <c r="E5" s="16" t="s">
        <v>36</v>
      </c>
      <c r="F5" s="16" t="s">
        <v>37</v>
      </c>
      <c r="G5" s="20">
        <v>1995.03</v>
      </c>
      <c r="H5" s="16" t="s">
        <v>38</v>
      </c>
      <c r="I5" s="16" t="s">
        <v>39</v>
      </c>
      <c r="J5" s="16" t="s">
        <v>27</v>
      </c>
      <c r="K5" s="24" t="s">
        <v>40</v>
      </c>
      <c r="L5" s="16" t="s">
        <v>41</v>
      </c>
      <c r="M5" s="16" t="s">
        <v>30</v>
      </c>
      <c r="N5" s="24" t="s">
        <v>42</v>
      </c>
      <c r="O5" s="24" t="s">
        <v>43</v>
      </c>
      <c r="P5" s="25" t="s">
        <v>44</v>
      </c>
      <c r="Q5" s="25">
        <v>1</v>
      </c>
      <c r="R5" s="31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="2" customFormat="true" ht="78" customHeight="true" spans="1:37">
      <c r="A6" s="15">
        <v>3</v>
      </c>
      <c r="B6" s="16" t="s">
        <v>19</v>
      </c>
      <c r="C6" s="16" t="s">
        <v>34</v>
      </c>
      <c r="D6" s="16" t="s">
        <v>35</v>
      </c>
      <c r="E6" s="16" t="s">
        <v>45</v>
      </c>
      <c r="F6" s="16" t="s">
        <v>23</v>
      </c>
      <c r="G6" s="16" t="s">
        <v>46</v>
      </c>
      <c r="H6" s="16" t="s">
        <v>47</v>
      </c>
      <c r="I6" s="16" t="s">
        <v>48</v>
      </c>
      <c r="J6" s="16" t="s">
        <v>27</v>
      </c>
      <c r="K6" s="24" t="s">
        <v>49</v>
      </c>
      <c r="L6" s="16" t="s">
        <v>41</v>
      </c>
      <c r="M6" s="16" t="s">
        <v>30</v>
      </c>
      <c r="N6" s="24" t="s">
        <v>50</v>
      </c>
      <c r="O6" s="24" t="s">
        <v>51</v>
      </c>
      <c r="P6" s="25" t="s">
        <v>52</v>
      </c>
      <c r="Q6" s="25">
        <v>2</v>
      </c>
      <c r="R6" s="31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="3" customFormat="true" ht="78" customHeight="true" spans="1:37">
      <c r="A7" s="15">
        <v>4</v>
      </c>
      <c r="B7" s="16" t="s">
        <v>19</v>
      </c>
      <c r="C7" s="16" t="s">
        <v>53</v>
      </c>
      <c r="D7" s="39" t="s">
        <v>54</v>
      </c>
      <c r="E7" s="16" t="s">
        <v>55</v>
      </c>
      <c r="F7" s="16" t="s">
        <v>37</v>
      </c>
      <c r="G7" s="16" t="s">
        <v>56</v>
      </c>
      <c r="H7" s="16" t="s">
        <v>57</v>
      </c>
      <c r="I7" s="16" t="s">
        <v>39</v>
      </c>
      <c r="J7" s="16" t="s">
        <v>27</v>
      </c>
      <c r="K7" s="24" t="s">
        <v>40</v>
      </c>
      <c r="L7" s="16" t="s">
        <v>29</v>
      </c>
      <c r="M7" s="16" t="s">
        <v>58</v>
      </c>
      <c r="N7" s="24" t="s">
        <v>59</v>
      </c>
      <c r="O7" s="24" t="s">
        <v>60</v>
      </c>
      <c r="P7" s="25" t="s">
        <v>61</v>
      </c>
      <c r="Q7" s="25">
        <v>1</v>
      </c>
      <c r="R7" s="33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="3" customFormat="true" ht="78" customHeight="true" spans="1:18">
      <c r="A8" s="15">
        <v>5</v>
      </c>
      <c r="B8" s="16" t="s">
        <v>19</v>
      </c>
      <c r="C8" s="16" t="s">
        <v>62</v>
      </c>
      <c r="D8" s="39" t="s">
        <v>63</v>
      </c>
      <c r="E8" s="16" t="s">
        <v>64</v>
      </c>
      <c r="F8" s="16" t="s">
        <v>23</v>
      </c>
      <c r="G8" s="16" t="s">
        <v>65</v>
      </c>
      <c r="H8" s="16" t="s">
        <v>66</v>
      </c>
      <c r="I8" s="16" t="s">
        <v>39</v>
      </c>
      <c r="J8" s="16" t="s">
        <v>27</v>
      </c>
      <c r="K8" s="24" t="s">
        <v>40</v>
      </c>
      <c r="L8" s="16" t="s">
        <v>41</v>
      </c>
      <c r="M8" s="16" t="s">
        <v>67</v>
      </c>
      <c r="N8" s="24" t="s">
        <v>68</v>
      </c>
      <c r="O8" s="24" t="s">
        <v>60</v>
      </c>
      <c r="P8" s="25" t="s">
        <v>69</v>
      </c>
      <c r="Q8" s="25">
        <v>1</v>
      </c>
      <c r="R8" s="33"/>
    </row>
    <row r="9" s="3" customFormat="true" ht="78" customHeight="true" spans="1:18">
      <c r="A9" s="15">
        <v>6</v>
      </c>
      <c r="B9" s="16" t="s">
        <v>19</v>
      </c>
      <c r="C9" s="16" t="s">
        <v>70</v>
      </c>
      <c r="D9" s="39" t="s">
        <v>71</v>
      </c>
      <c r="E9" s="16" t="s">
        <v>72</v>
      </c>
      <c r="F9" s="16" t="s">
        <v>37</v>
      </c>
      <c r="G9" s="16" t="s">
        <v>73</v>
      </c>
      <c r="H9" s="16" t="s">
        <v>74</v>
      </c>
      <c r="I9" s="16" t="s">
        <v>75</v>
      </c>
      <c r="J9" s="16" t="s">
        <v>76</v>
      </c>
      <c r="K9" s="24" t="s">
        <v>40</v>
      </c>
      <c r="L9" s="16" t="s">
        <v>41</v>
      </c>
      <c r="M9" s="16" t="s">
        <v>77</v>
      </c>
      <c r="N9" s="24" t="s">
        <v>78</v>
      </c>
      <c r="O9" s="24" t="s">
        <v>60</v>
      </c>
      <c r="P9" s="25">
        <v>67.55</v>
      </c>
      <c r="Q9" s="25">
        <v>1</v>
      </c>
      <c r="R9" s="35"/>
    </row>
    <row r="10" ht="78" customHeight="true" spans="1:18">
      <c r="A10" s="15">
        <v>7</v>
      </c>
      <c r="B10" s="16" t="s">
        <v>19</v>
      </c>
      <c r="C10" s="16" t="s">
        <v>79</v>
      </c>
      <c r="D10" s="16" t="s">
        <v>80</v>
      </c>
      <c r="E10" s="16" t="s">
        <v>81</v>
      </c>
      <c r="F10" s="16" t="s">
        <v>37</v>
      </c>
      <c r="G10" s="16" t="s">
        <v>82</v>
      </c>
      <c r="H10" s="16" t="s">
        <v>83</v>
      </c>
      <c r="I10" s="16" t="s">
        <v>84</v>
      </c>
      <c r="J10" s="16" t="s">
        <v>85</v>
      </c>
      <c r="K10" s="24" t="s">
        <v>40</v>
      </c>
      <c r="L10" s="16" t="s">
        <v>41</v>
      </c>
      <c r="M10" s="16" t="s">
        <v>86</v>
      </c>
      <c r="N10" s="24" t="s">
        <v>87</v>
      </c>
      <c r="O10" s="26" t="s">
        <v>88</v>
      </c>
      <c r="P10" s="25">
        <v>79.75</v>
      </c>
      <c r="Q10" s="25">
        <v>1</v>
      </c>
      <c r="R10" s="36"/>
    </row>
    <row r="11" ht="78" customHeight="true" spans="1:18">
      <c r="A11" s="15">
        <v>8</v>
      </c>
      <c r="B11" s="16" t="s">
        <v>19</v>
      </c>
      <c r="C11" s="16" t="s">
        <v>89</v>
      </c>
      <c r="D11" s="39" t="s">
        <v>90</v>
      </c>
      <c r="E11" s="16" t="s">
        <v>91</v>
      </c>
      <c r="F11" s="16" t="s">
        <v>37</v>
      </c>
      <c r="G11" s="16" t="s">
        <v>92</v>
      </c>
      <c r="H11" s="16" t="s">
        <v>25</v>
      </c>
      <c r="I11" s="16" t="s">
        <v>93</v>
      </c>
      <c r="J11" s="16" t="s">
        <v>94</v>
      </c>
      <c r="K11" s="24" t="s">
        <v>95</v>
      </c>
      <c r="L11" s="16" t="s">
        <v>29</v>
      </c>
      <c r="M11" s="16" t="s">
        <v>96</v>
      </c>
      <c r="N11" s="24" t="s">
        <v>97</v>
      </c>
      <c r="O11" s="26" t="s">
        <v>98</v>
      </c>
      <c r="P11" s="25" t="s">
        <v>99</v>
      </c>
      <c r="Q11" s="25">
        <v>1</v>
      </c>
      <c r="R11" s="36"/>
    </row>
    <row r="12" ht="78" customHeight="true" spans="1:18">
      <c r="A12" s="15">
        <v>9</v>
      </c>
      <c r="B12" s="17" t="s">
        <v>100</v>
      </c>
      <c r="C12" s="18" t="s">
        <v>101</v>
      </c>
      <c r="D12" s="19" t="s">
        <v>102</v>
      </c>
      <c r="E12" s="21" t="s">
        <v>103</v>
      </c>
      <c r="F12" s="22" t="s">
        <v>37</v>
      </c>
      <c r="G12" s="22" t="s">
        <v>104</v>
      </c>
      <c r="H12" s="22" t="s">
        <v>25</v>
      </c>
      <c r="I12" s="22" t="s">
        <v>105</v>
      </c>
      <c r="J12" s="22" t="s">
        <v>106</v>
      </c>
      <c r="K12" s="22" t="s">
        <v>107</v>
      </c>
      <c r="L12" s="22" t="s">
        <v>41</v>
      </c>
      <c r="M12" s="22" t="s">
        <v>108</v>
      </c>
      <c r="N12" s="22" t="s">
        <v>109</v>
      </c>
      <c r="O12" s="22" t="s">
        <v>110</v>
      </c>
      <c r="P12" s="27" t="s">
        <v>111</v>
      </c>
      <c r="Q12" s="37">
        <v>1</v>
      </c>
      <c r="R12" s="36"/>
    </row>
    <row r="13" ht="78" customHeight="true" spans="1:18">
      <c r="A13" s="15">
        <v>10</v>
      </c>
      <c r="B13" s="16" t="s">
        <v>112</v>
      </c>
      <c r="C13" s="20" t="s">
        <v>113</v>
      </c>
      <c r="D13" s="20" t="s">
        <v>114</v>
      </c>
      <c r="E13" s="20" t="s">
        <v>115</v>
      </c>
      <c r="F13" s="20" t="s">
        <v>37</v>
      </c>
      <c r="G13" s="20" t="s">
        <v>116</v>
      </c>
      <c r="H13" s="20" t="s">
        <v>25</v>
      </c>
      <c r="I13" s="20" t="s">
        <v>117</v>
      </c>
      <c r="J13" s="20" t="s">
        <v>27</v>
      </c>
      <c r="K13" s="20" t="s">
        <v>28</v>
      </c>
      <c r="L13" s="20" t="s">
        <v>29</v>
      </c>
      <c r="M13" s="20" t="s">
        <v>118</v>
      </c>
      <c r="N13" s="28" t="s">
        <v>119</v>
      </c>
      <c r="O13" s="20" t="s">
        <v>120</v>
      </c>
      <c r="P13" s="25" t="s">
        <v>121</v>
      </c>
      <c r="Q13" s="25">
        <v>1</v>
      </c>
      <c r="R13" s="38"/>
    </row>
    <row r="14" ht="78" customHeight="true" spans="1:18">
      <c r="A14" s="15">
        <v>11</v>
      </c>
      <c r="B14" s="16" t="s">
        <v>112</v>
      </c>
      <c r="C14" s="20" t="s">
        <v>122</v>
      </c>
      <c r="D14" s="20" t="s">
        <v>123</v>
      </c>
      <c r="E14" s="20" t="s">
        <v>124</v>
      </c>
      <c r="F14" s="20" t="s">
        <v>23</v>
      </c>
      <c r="G14" s="20" t="s">
        <v>125</v>
      </c>
      <c r="H14" s="20" t="s">
        <v>25</v>
      </c>
      <c r="I14" s="20" t="s">
        <v>26</v>
      </c>
      <c r="J14" s="20" t="s">
        <v>126</v>
      </c>
      <c r="K14" s="20" t="s">
        <v>28</v>
      </c>
      <c r="L14" s="20" t="s">
        <v>29</v>
      </c>
      <c r="M14" s="20" t="s">
        <v>127</v>
      </c>
      <c r="N14" s="28" t="s">
        <v>128</v>
      </c>
      <c r="O14" s="20" t="s">
        <v>120</v>
      </c>
      <c r="P14" s="25" t="s">
        <v>129</v>
      </c>
      <c r="Q14" s="25">
        <v>1</v>
      </c>
      <c r="R14" s="38"/>
    </row>
    <row r="15" ht="78" customHeight="true" spans="1:18">
      <c r="A15" s="15">
        <v>12</v>
      </c>
      <c r="B15" s="16" t="s">
        <v>112</v>
      </c>
      <c r="C15" s="20" t="s">
        <v>89</v>
      </c>
      <c r="D15" s="20" t="s">
        <v>130</v>
      </c>
      <c r="E15" s="20" t="s">
        <v>131</v>
      </c>
      <c r="F15" s="20" t="s">
        <v>37</v>
      </c>
      <c r="G15" s="20" t="s">
        <v>132</v>
      </c>
      <c r="H15" s="20" t="s">
        <v>47</v>
      </c>
      <c r="I15" s="20" t="s">
        <v>26</v>
      </c>
      <c r="J15" s="20" t="s">
        <v>94</v>
      </c>
      <c r="K15" s="20" t="s">
        <v>28</v>
      </c>
      <c r="L15" s="20" t="s">
        <v>29</v>
      </c>
      <c r="M15" s="20" t="s">
        <v>133</v>
      </c>
      <c r="N15" s="28" t="s">
        <v>134</v>
      </c>
      <c r="O15" s="20" t="s">
        <v>135</v>
      </c>
      <c r="P15" s="25" t="s">
        <v>136</v>
      </c>
      <c r="Q15" s="25">
        <v>1</v>
      </c>
      <c r="R15" s="38"/>
    </row>
  </sheetData>
  <mergeCells count="16">
    <mergeCell ref="A1:R1"/>
    <mergeCell ref="K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Q2:Q3"/>
    <mergeCell ref="R2:R3"/>
    <mergeCell ref="R6:R8"/>
  </mergeCells>
  <printOptions horizontalCentered="true"/>
  <pageMargins left="0.251388888888889" right="0.251388888888889" top="0.15" bottom="0.2" header="0.298611111111111" footer="0.298611111111111"/>
  <pageSetup paperSize="9" scale="5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E1" sqref="E1"/>
    </sheetView>
  </sheetViews>
  <sheetFormatPr defaultColWidth="9" defaultRowHeight="13.5" outlineLevelCol="4"/>
  <sheetData>
    <row r="1" spans="1:5">
      <c r="A1" s="1">
        <f>9.6*60</f>
        <v>576</v>
      </c>
      <c r="B1">
        <f>1.8*158</f>
        <v>284.4</v>
      </c>
      <c r="C1">
        <f>4.7*33</f>
        <v>155.1</v>
      </c>
      <c r="D1">
        <f>655+A1+B1-C1</f>
        <v>1360.3</v>
      </c>
      <c r="E1">
        <f>D1*1.2</f>
        <v>1632.36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2021-06-26T16:07:00Z</dcterms:created>
  <cp:lastPrinted>2023-07-27T10:08:00Z</cp:lastPrinted>
  <dcterms:modified xsi:type="dcterms:W3CDTF">2024-08-02T10:13:31Z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CBD9145C86894DF4B4AD6DDD8BE9F40C</vt:lpwstr>
  </property>
  <property fmtid="{D5CDD505-2E9C-101B-9397-08002B2CF9AE}" pid="3" name="KSOProductBuildVer">
    <vt:lpwstr>2052-11.8.2.9793</vt:lpwstr>
  </property>
</Properties>
</file>