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10"/>
  </bookViews>
  <sheets>
    <sheet name="拟聘用人员名单 (2)" sheetId="2" r:id="rId1"/>
  </sheets>
  <externalReferences>
    <externalReference r:id="rId2"/>
  </externalReferences>
  <definedNames>
    <definedName name="_xlnm._FilterDatabase" localSheetId="0" hidden="1">'拟聘用人员名单 (2)'!$A$3:$K$88</definedName>
    <definedName name="_xlnm.Print_Titles" localSheetId="0">'拟聘用人员名单 (2)'!$3:$3</definedName>
  </definedNames>
  <calcPr calcId="144525"/>
</workbook>
</file>

<file path=xl/sharedStrings.xml><?xml version="1.0" encoding="utf-8"?>
<sst xmlns="http://schemas.openxmlformats.org/spreadsheetml/2006/main" count="526" uniqueCount="122">
  <si>
    <t>附件</t>
  </si>
  <si>
    <t>2024年全区农村订单定向医学毕业生
专项招聘拟聘用人员名单</t>
  </si>
  <si>
    <t>序号</t>
  </si>
  <si>
    <t>生源地</t>
  </si>
  <si>
    <t>姓名</t>
  </si>
  <si>
    <t>性别</t>
  </si>
  <si>
    <t>民族</t>
  </si>
  <si>
    <t>所学专业</t>
  </si>
  <si>
    <t>毕业院校</t>
  </si>
  <si>
    <t>面试成绩</t>
  </si>
  <si>
    <t>综测成绩</t>
  </si>
  <si>
    <t>总成绩</t>
  </si>
  <si>
    <t>拟聘用地</t>
  </si>
  <si>
    <t>兴庆区</t>
  </si>
  <si>
    <t>马家园</t>
  </si>
  <si>
    <t>女</t>
  </si>
  <si>
    <t>回族</t>
  </si>
  <si>
    <t>临床医学</t>
  </si>
  <si>
    <t>宁夏医科大学</t>
  </si>
  <si>
    <t>刘丽娜</t>
  </si>
  <si>
    <t>汉族</t>
  </si>
  <si>
    <t>金凤区</t>
  </si>
  <si>
    <t>王楠</t>
  </si>
  <si>
    <t>中医学</t>
  </si>
  <si>
    <t>永宁县</t>
  </si>
  <si>
    <t>马秀莲</t>
  </si>
  <si>
    <t>马金山</t>
  </si>
  <si>
    <t>男</t>
  </si>
  <si>
    <t>灵武市</t>
  </si>
  <si>
    <t>周磊</t>
  </si>
  <si>
    <t>惠农区</t>
  </si>
  <si>
    <t>杨世虎</t>
  </si>
  <si>
    <t>红寺堡区</t>
  </si>
  <si>
    <t>丁燕</t>
  </si>
  <si>
    <t>吴忠市统筹</t>
  </si>
  <si>
    <t>杨小海</t>
  </si>
  <si>
    <t>冶世龙</t>
  </si>
  <si>
    <t>哈小娟</t>
  </si>
  <si>
    <t>张春娜</t>
  </si>
  <si>
    <t>盐池县</t>
  </si>
  <si>
    <t>郑蓉萍</t>
  </si>
  <si>
    <t>同心县</t>
  </si>
  <si>
    <t>李岩</t>
  </si>
  <si>
    <t>田思源</t>
  </si>
  <si>
    <t>杨鑫</t>
  </si>
  <si>
    <t>马宁</t>
  </si>
  <si>
    <t>康婷婷</t>
  </si>
  <si>
    <t>马志明</t>
  </si>
  <si>
    <t>马兴茹</t>
  </si>
  <si>
    <t>周娟</t>
  </si>
  <si>
    <t>马宝</t>
  </si>
  <si>
    <t>顾玲</t>
  </si>
  <si>
    <t>青铜峡市</t>
  </si>
  <si>
    <t>马越</t>
  </si>
  <si>
    <t>马帅</t>
  </si>
  <si>
    <t>原州区</t>
  </si>
  <si>
    <t>虎文静</t>
  </si>
  <si>
    <t>固原市统筹安置</t>
  </si>
  <si>
    <t>马率品</t>
  </si>
  <si>
    <t>海玉亮</t>
  </si>
  <si>
    <t>马蓉</t>
  </si>
  <si>
    <t>周小玲</t>
  </si>
  <si>
    <t>米月芸</t>
  </si>
  <si>
    <t>马瑞瑞</t>
  </si>
  <si>
    <t>谢小龙</t>
  </si>
  <si>
    <t>西吉县</t>
  </si>
  <si>
    <t>铁小花</t>
  </si>
  <si>
    <t>王志刚</t>
  </si>
  <si>
    <t>付改红</t>
  </si>
  <si>
    <t>王健</t>
  </si>
  <si>
    <t>李雄伟</t>
  </si>
  <si>
    <t>成小燕</t>
  </si>
  <si>
    <t>王彪</t>
  </si>
  <si>
    <t>段元明</t>
  </si>
  <si>
    <t>谢宁福</t>
  </si>
  <si>
    <t>李龙</t>
  </si>
  <si>
    <t>隆德县</t>
  </si>
  <si>
    <t>胡金龙</t>
  </si>
  <si>
    <t>马瑞嘉</t>
  </si>
  <si>
    <t>陈路路</t>
  </si>
  <si>
    <t>刘天骄</t>
  </si>
  <si>
    <t>郭彦苹</t>
  </si>
  <si>
    <t>泾源县</t>
  </si>
  <si>
    <t>苏静</t>
  </si>
  <si>
    <t>彭阳县</t>
  </si>
  <si>
    <t>郭贝贝</t>
  </si>
  <si>
    <t>王帆玲</t>
  </si>
  <si>
    <t>刘亮金</t>
  </si>
  <si>
    <t>张娣</t>
  </si>
  <si>
    <t>贾青叶</t>
  </si>
  <si>
    <t>中宁县</t>
  </si>
  <si>
    <t>马春龙</t>
  </si>
  <si>
    <t>中卫市统筹安置</t>
  </si>
  <si>
    <t>田伏</t>
  </si>
  <si>
    <t>海原县</t>
  </si>
  <si>
    <t>杨鹏</t>
  </si>
  <si>
    <t>杨百义</t>
  </si>
  <si>
    <t>王博</t>
  </si>
  <si>
    <t>李涛</t>
  </si>
  <si>
    <t>田晓燕</t>
  </si>
  <si>
    <t>马学琴</t>
  </si>
  <si>
    <t>冯小钰</t>
  </si>
  <si>
    <t>田悦</t>
  </si>
  <si>
    <t>李飞东</t>
  </si>
  <si>
    <t>周伦</t>
  </si>
  <si>
    <t>马德文</t>
  </si>
  <si>
    <t>杨晓海</t>
  </si>
  <si>
    <t>田英国</t>
  </si>
  <si>
    <t>丁晓峰</t>
  </si>
  <si>
    <t>胡敏</t>
  </si>
  <si>
    <t>杨潇雅</t>
  </si>
  <si>
    <t>陈淼</t>
  </si>
  <si>
    <t>冯佳丽</t>
  </si>
  <si>
    <t>马晓慧</t>
  </si>
  <si>
    <t>马梅香</t>
  </si>
  <si>
    <t>田小亮</t>
  </si>
  <si>
    <t>杨生梅</t>
  </si>
  <si>
    <t>杨光</t>
  </si>
  <si>
    <t>杨俊杰</t>
  </si>
  <si>
    <t>马小燕</t>
  </si>
  <si>
    <t>李梦凡</t>
  </si>
  <si>
    <t>曹瑞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</si>
</sst>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wjw/&#26700;&#38754;/&#35746;&#21333;&#23450;&#21521;2024/&#23433;&#32622;/&#38468;&#20214;&#65306;&#23425;&#22799;&#21307;&#31185;&#22823;&#23398;2024&#23626;&#35746;&#21333;&#23450;&#21521;&#20813;&#36153;&#21307;&#23398;&#27605;&#19994;&#29983;&#32508;&#27979;&#25104;&#32489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拟聘用人员名单"/>
      <sheetName val="拟聘用人员名单 (2)"/>
      <sheetName val="导出计数_生源地"/>
    </sheetNames>
    <sheetDataSet>
      <sheetData sheetId="0">
        <row r="4">
          <cell r="D4" t="str">
            <v>马秀莲</v>
          </cell>
          <cell r="E4" t="str">
            <v>女</v>
          </cell>
          <cell r="F4">
            <v>83.3175</v>
          </cell>
        </row>
        <row r="5">
          <cell r="D5" t="str">
            <v>王健</v>
          </cell>
          <cell r="E5" t="str">
            <v>男</v>
          </cell>
          <cell r="F5">
            <v>81.955</v>
          </cell>
        </row>
        <row r="6">
          <cell r="D6" t="str">
            <v>田英国</v>
          </cell>
          <cell r="E6" t="str">
            <v>男</v>
          </cell>
          <cell r="F6">
            <v>81.455</v>
          </cell>
        </row>
        <row r="7">
          <cell r="D7" t="str">
            <v>丁燕</v>
          </cell>
          <cell r="E7" t="str">
            <v>女</v>
          </cell>
          <cell r="F7">
            <v>81.3675</v>
          </cell>
        </row>
        <row r="8">
          <cell r="D8" t="str">
            <v>杨晓海</v>
          </cell>
          <cell r="E8" t="str">
            <v>男</v>
          </cell>
          <cell r="F8">
            <v>81.355</v>
          </cell>
        </row>
        <row r="9">
          <cell r="D9" t="str">
            <v>田晓燕</v>
          </cell>
          <cell r="E9" t="str">
            <v>女</v>
          </cell>
          <cell r="F9">
            <v>80.3175</v>
          </cell>
        </row>
        <row r="10">
          <cell r="D10" t="str">
            <v>冯小钰</v>
          </cell>
          <cell r="E10" t="str">
            <v>女</v>
          </cell>
          <cell r="F10">
            <v>79.455</v>
          </cell>
        </row>
        <row r="11">
          <cell r="D11" t="str">
            <v>胡敏</v>
          </cell>
          <cell r="E11" t="str">
            <v>女</v>
          </cell>
          <cell r="F11">
            <v>79.3175</v>
          </cell>
        </row>
        <row r="12">
          <cell r="D12" t="str">
            <v>李岩</v>
          </cell>
          <cell r="E12" t="str">
            <v>男</v>
          </cell>
          <cell r="F12">
            <v>78.98</v>
          </cell>
        </row>
        <row r="13">
          <cell r="D13" t="str">
            <v>马瑞嘉</v>
          </cell>
          <cell r="E13" t="str">
            <v>男</v>
          </cell>
          <cell r="F13">
            <v>78.8425</v>
          </cell>
        </row>
        <row r="14">
          <cell r="D14" t="str">
            <v>郭贝贝</v>
          </cell>
          <cell r="E14" t="str">
            <v>女</v>
          </cell>
          <cell r="F14">
            <v>78.8425</v>
          </cell>
        </row>
        <row r="15">
          <cell r="D15" t="str">
            <v>田思源</v>
          </cell>
          <cell r="E15" t="str">
            <v>女</v>
          </cell>
          <cell r="F15">
            <v>78.28</v>
          </cell>
        </row>
        <row r="16">
          <cell r="D16" t="str">
            <v>刘丽娜</v>
          </cell>
          <cell r="E16" t="str">
            <v>女</v>
          </cell>
          <cell r="F16">
            <v>78.03</v>
          </cell>
        </row>
        <row r="17">
          <cell r="D17" t="str">
            <v>周磊</v>
          </cell>
          <cell r="E17" t="str">
            <v>男</v>
          </cell>
          <cell r="F17">
            <v>77.5425</v>
          </cell>
        </row>
        <row r="18">
          <cell r="D18" t="str">
            <v>郑蓉萍</v>
          </cell>
          <cell r="E18" t="str">
            <v>女</v>
          </cell>
          <cell r="F18">
            <v>77.405</v>
          </cell>
        </row>
        <row r="19">
          <cell r="D19" t="str">
            <v>杨百义</v>
          </cell>
          <cell r="E19" t="str">
            <v>男</v>
          </cell>
          <cell r="F19">
            <v>77.1175</v>
          </cell>
        </row>
        <row r="20">
          <cell r="D20" t="str">
            <v>李涛</v>
          </cell>
          <cell r="E20" t="str">
            <v>男</v>
          </cell>
          <cell r="F20">
            <v>76.8425</v>
          </cell>
        </row>
        <row r="21">
          <cell r="D21" t="str">
            <v>杨小海</v>
          </cell>
          <cell r="E21" t="str">
            <v>男</v>
          </cell>
          <cell r="F21">
            <v>76.4425</v>
          </cell>
        </row>
        <row r="22">
          <cell r="D22" t="str">
            <v>付改红</v>
          </cell>
          <cell r="E22" t="str">
            <v>女</v>
          </cell>
          <cell r="F22">
            <v>75.8925</v>
          </cell>
        </row>
        <row r="23">
          <cell r="D23" t="str">
            <v>马率品</v>
          </cell>
          <cell r="E23" t="str">
            <v>男</v>
          </cell>
          <cell r="F23">
            <v>75.5675</v>
          </cell>
        </row>
        <row r="24">
          <cell r="D24" t="str">
            <v>马德文</v>
          </cell>
          <cell r="E24" t="str">
            <v>男</v>
          </cell>
          <cell r="F24">
            <v>75.505</v>
          </cell>
        </row>
        <row r="25">
          <cell r="D25" t="str">
            <v>田悦</v>
          </cell>
          <cell r="E25" t="str">
            <v>女</v>
          </cell>
          <cell r="F25">
            <v>75.33</v>
          </cell>
        </row>
        <row r="26">
          <cell r="D26" t="str">
            <v>杨鹏</v>
          </cell>
          <cell r="E26" t="str">
            <v>男</v>
          </cell>
          <cell r="F26">
            <v>75.255</v>
          </cell>
        </row>
        <row r="27">
          <cell r="D27" t="str">
            <v>王志刚</v>
          </cell>
          <cell r="E27" t="str">
            <v>男</v>
          </cell>
          <cell r="F27">
            <v>74.88</v>
          </cell>
        </row>
        <row r="28">
          <cell r="D28" t="str">
            <v>杨潇雅</v>
          </cell>
          <cell r="E28" t="str">
            <v>女</v>
          </cell>
          <cell r="F28">
            <v>74.805</v>
          </cell>
        </row>
        <row r="29">
          <cell r="D29" t="str">
            <v>马学琴</v>
          </cell>
          <cell r="E29" t="str">
            <v>女</v>
          </cell>
          <cell r="F29">
            <v>74.705</v>
          </cell>
        </row>
        <row r="30">
          <cell r="D30" t="str">
            <v>陈淼</v>
          </cell>
          <cell r="E30" t="str">
            <v>女</v>
          </cell>
          <cell r="F30">
            <v>74.6425</v>
          </cell>
        </row>
        <row r="31">
          <cell r="D31" t="str">
            <v>虎文静</v>
          </cell>
          <cell r="E31" t="str">
            <v>女</v>
          </cell>
          <cell r="F31">
            <v>74.5925</v>
          </cell>
        </row>
        <row r="32">
          <cell r="D32" t="str">
            <v>周伦</v>
          </cell>
          <cell r="E32" t="str">
            <v>男</v>
          </cell>
          <cell r="F32">
            <v>74.4675</v>
          </cell>
        </row>
        <row r="33">
          <cell r="D33" t="str">
            <v>王彪</v>
          </cell>
          <cell r="E33" t="str">
            <v>男</v>
          </cell>
          <cell r="F33">
            <v>74.455</v>
          </cell>
        </row>
        <row r="34">
          <cell r="D34" t="str">
            <v>马帅</v>
          </cell>
          <cell r="E34" t="str">
            <v>男</v>
          </cell>
          <cell r="F34">
            <v>74.205</v>
          </cell>
        </row>
        <row r="35">
          <cell r="D35" t="str">
            <v>铁小花</v>
          </cell>
          <cell r="E35" t="str">
            <v>女</v>
          </cell>
          <cell r="F35">
            <v>74.1925</v>
          </cell>
        </row>
        <row r="36">
          <cell r="D36" t="str">
            <v>胡金龙</v>
          </cell>
          <cell r="E36" t="str">
            <v>男</v>
          </cell>
          <cell r="F36">
            <v>74.18</v>
          </cell>
        </row>
        <row r="37">
          <cell r="D37" t="str">
            <v>成小燕</v>
          </cell>
          <cell r="E37" t="str">
            <v>女</v>
          </cell>
          <cell r="F37">
            <v>74.1175</v>
          </cell>
        </row>
        <row r="38">
          <cell r="D38" t="str">
            <v>丁晓峰</v>
          </cell>
          <cell r="E38" t="str">
            <v>男</v>
          </cell>
          <cell r="F38">
            <v>73.155</v>
          </cell>
        </row>
        <row r="39">
          <cell r="D39" t="str">
            <v>李飞东</v>
          </cell>
          <cell r="E39" t="str">
            <v>男</v>
          </cell>
          <cell r="F39">
            <v>72.805</v>
          </cell>
        </row>
        <row r="40">
          <cell r="D40" t="str">
            <v>陈路路</v>
          </cell>
          <cell r="E40" t="str">
            <v>男</v>
          </cell>
          <cell r="F40">
            <v>72.7175</v>
          </cell>
        </row>
        <row r="41">
          <cell r="D41" t="str">
            <v>李雄伟</v>
          </cell>
          <cell r="E41" t="str">
            <v>男</v>
          </cell>
          <cell r="F41">
            <v>72.3425</v>
          </cell>
        </row>
        <row r="42">
          <cell r="D42" t="str">
            <v>田伏</v>
          </cell>
          <cell r="E42" t="str">
            <v>男</v>
          </cell>
          <cell r="F42">
            <v>71.63</v>
          </cell>
        </row>
        <row r="43">
          <cell r="D43" t="str">
            <v>杨鑫</v>
          </cell>
          <cell r="E43" t="str">
            <v>男</v>
          </cell>
          <cell r="F43">
            <v>69.7425</v>
          </cell>
        </row>
        <row r="44">
          <cell r="D44" t="str">
            <v>马宁</v>
          </cell>
          <cell r="E44" t="str">
            <v>男</v>
          </cell>
          <cell r="F44">
            <v>68.555</v>
          </cell>
        </row>
        <row r="45">
          <cell r="D45" t="str">
            <v>张兰儒</v>
          </cell>
          <cell r="E45" t="str">
            <v>男</v>
          </cell>
          <cell r="F45">
            <v>68.405</v>
          </cell>
        </row>
        <row r="46">
          <cell r="D46" t="str">
            <v>段元明</v>
          </cell>
          <cell r="E46" t="str">
            <v>男</v>
          </cell>
          <cell r="F46">
            <v>67.7675</v>
          </cell>
        </row>
        <row r="47">
          <cell r="D47" t="str">
            <v>马春龙</v>
          </cell>
          <cell r="E47" t="str">
            <v>男</v>
          </cell>
          <cell r="F47">
            <v>67.755</v>
          </cell>
        </row>
        <row r="48">
          <cell r="D48" t="str">
            <v>王博</v>
          </cell>
          <cell r="E48" t="str">
            <v>男</v>
          </cell>
          <cell r="F48">
            <v>67.5675</v>
          </cell>
        </row>
        <row r="49">
          <cell r="D49" t="str">
            <v>马家园</v>
          </cell>
          <cell r="E49" t="str">
            <v>女</v>
          </cell>
          <cell r="F49">
            <v>67.4925</v>
          </cell>
        </row>
        <row r="50">
          <cell r="D50" t="str">
            <v>马越</v>
          </cell>
          <cell r="E50" t="str">
            <v>男</v>
          </cell>
          <cell r="F50">
            <v>66.595</v>
          </cell>
        </row>
        <row r="51">
          <cell r="D51" t="str">
            <v>马旭</v>
          </cell>
          <cell r="E51" t="str">
            <v>男</v>
          </cell>
          <cell r="F51">
            <v>65.6075</v>
          </cell>
        </row>
        <row r="52">
          <cell r="D52" t="str">
            <v>冯佳丽</v>
          </cell>
          <cell r="E52" t="str">
            <v>女</v>
          </cell>
          <cell r="F52">
            <v>95.72</v>
          </cell>
        </row>
        <row r="53">
          <cell r="D53" t="str">
            <v>马瑞瑞</v>
          </cell>
          <cell r="E53" t="str">
            <v>女</v>
          </cell>
          <cell r="F53">
            <v>93.545</v>
          </cell>
        </row>
        <row r="54">
          <cell r="D54" t="str">
            <v>周小玲</v>
          </cell>
          <cell r="E54" t="str">
            <v>女</v>
          </cell>
          <cell r="F54">
            <v>93.51</v>
          </cell>
        </row>
        <row r="55">
          <cell r="D55" t="str">
            <v>张春娜</v>
          </cell>
          <cell r="E55" t="str">
            <v>女</v>
          </cell>
          <cell r="F55">
            <v>91.6</v>
          </cell>
        </row>
        <row r="56">
          <cell r="D56" t="str">
            <v>王帆玲</v>
          </cell>
          <cell r="E56" t="str">
            <v>女</v>
          </cell>
          <cell r="F56">
            <v>90.7825</v>
          </cell>
        </row>
        <row r="57">
          <cell r="D57" t="str">
            <v>苏静</v>
          </cell>
          <cell r="E57" t="str">
            <v>女</v>
          </cell>
          <cell r="F57">
            <v>90.42</v>
          </cell>
        </row>
        <row r="58">
          <cell r="D58" t="str">
            <v>杨生梅</v>
          </cell>
          <cell r="E58" t="str">
            <v>女</v>
          </cell>
          <cell r="F58">
            <v>89.8425</v>
          </cell>
        </row>
        <row r="59">
          <cell r="D59" t="str">
            <v>哈小娟</v>
          </cell>
          <cell r="E59" t="str">
            <v>女</v>
          </cell>
          <cell r="F59">
            <v>89.5325</v>
          </cell>
        </row>
        <row r="60">
          <cell r="D60" t="str">
            <v>李龙</v>
          </cell>
          <cell r="E60" t="str">
            <v>男</v>
          </cell>
          <cell r="F60">
            <v>88.12</v>
          </cell>
        </row>
        <row r="61">
          <cell r="D61" t="str">
            <v>马蓉</v>
          </cell>
          <cell r="E61" t="str">
            <v>女</v>
          </cell>
          <cell r="F61">
            <v>87.5775</v>
          </cell>
        </row>
        <row r="62">
          <cell r="D62" t="str">
            <v>贾青叶</v>
          </cell>
          <cell r="E62" t="str">
            <v>女</v>
          </cell>
          <cell r="F62">
            <v>87.48</v>
          </cell>
        </row>
        <row r="63">
          <cell r="D63" t="str">
            <v>刘天骄</v>
          </cell>
          <cell r="E63" t="str">
            <v>女</v>
          </cell>
          <cell r="F63">
            <v>87.4375</v>
          </cell>
        </row>
        <row r="64">
          <cell r="D64" t="str">
            <v>曹瑞</v>
          </cell>
          <cell r="E64" t="str">
            <v>女</v>
          </cell>
          <cell r="F64">
            <v>86.7775</v>
          </cell>
        </row>
        <row r="65">
          <cell r="D65" t="str">
            <v>谢宁福</v>
          </cell>
          <cell r="E65" t="str">
            <v>女</v>
          </cell>
          <cell r="F65">
            <v>86.33</v>
          </cell>
        </row>
        <row r="66">
          <cell r="D66" t="str">
            <v>李梦凡</v>
          </cell>
          <cell r="E66" t="str">
            <v>女</v>
          </cell>
          <cell r="F66">
            <v>85.4925</v>
          </cell>
        </row>
        <row r="67">
          <cell r="D67" t="str">
            <v>马晓慧</v>
          </cell>
          <cell r="E67" t="str">
            <v>女</v>
          </cell>
          <cell r="F67">
            <v>85.17</v>
          </cell>
        </row>
        <row r="68">
          <cell r="D68" t="str">
            <v>米月芸</v>
          </cell>
          <cell r="E68" t="str">
            <v>女</v>
          </cell>
          <cell r="F68">
            <v>84.7125</v>
          </cell>
        </row>
        <row r="69">
          <cell r="D69" t="str">
            <v>顾玲</v>
          </cell>
          <cell r="E69" t="str">
            <v>女</v>
          </cell>
          <cell r="F69">
            <v>84.52</v>
          </cell>
        </row>
        <row r="70">
          <cell r="D70" t="str">
            <v>郭彦苹</v>
          </cell>
          <cell r="E70" t="str">
            <v>女</v>
          </cell>
          <cell r="F70">
            <v>83.7425</v>
          </cell>
        </row>
        <row r="71">
          <cell r="D71" t="str">
            <v>马梅香</v>
          </cell>
          <cell r="E71" t="str">
            <v>女</v>
          </cell>
          <cell r="F71">
            <v>83.2</v>
          </cell>
        </row>
        <row r="72">
          <cell r="D72" t="str">
            <v>谢小龙</v>
          </cell>
          <cell r="E72" t="str">
            <v>男</v>
          </cell>
          <cell r="F72">
            <v>81.535</v>
          </cell>
        </row>
        <row r="73">
          <cell r="D73" t="str">
            <v>杨世虎</v>
          </cell>
          <cell r="E73" t="str">
            <v>男</v>
          </cell>
          <cell r="F73">
            <v>81.415</v>
          </cell>
        </row>
        <row r="74">
          <cell r="D74" t="str">
            <v>杨光</v>
          </cell>
          <cell r="E74" t="str">
            <v>男</v>
          </cell>
          <cell r="F74">
            <v>81.3125</v>
          </cell>
        </row>
        <row r="75">
          <cell r="D75" t="str">
            <v>张娣</v>
          </cell>
          <cell r="E75" t="str">
            <v>女</v>
          </cell>
          <cell r="F75">
            <v>80.9025</v>
          </cell>
        </row>
        <row r="76">
          <cell r="D76" t="str">
            <v>马金山</v>
          </cell>
          <cell r="E76" t="str">
            <v>男</v>
          </cell>
          <cell r="F76">
            <v>80.9</v>
          </cell>
        </row>
        <row r="77">
          <cell r="D77" t="str">
            <v>田小亮</v>
          </cell>
          <cell r="E77" t="str">
            <v>男</v>
          </cell>
          <cell r="F77">
            <v>79.7</v>
          </cell>
        </row>
        <row r="78">
          <cell r="D78" t="str">
            <v>马宁</v>
          </cell>
          <cell r="E78" t="str">
            <v>男</v>
          </cell>
          <cell r="F78">
            <v>78.9575</v>
          </cell>
        </row>
        <row r="79">
          <cell r="D79" t="str">
            <v>王楠</v>
          </cell>
          <cell r="E79" t="str">
            <v>女</v>
          </cell>
          <cell r="F79">
            <v>78.765</v>
          </cell>
        </row>
        <row r="80">
          <cell r="D80" t="str">
            <v>马小燕</v>
          </cell>
          <cell r="E80" t="str">
            <v>女</v>
          </cell>
          <cell r="F80">
            <v>78.74</v>
          </cell>
        </row>
        <row r="81">
          <cell r="D81" t="str">
            <v>马志明</v>
          </cell>
          <cell r="E81" t="str">
            <v>男</v>
          </cell>
          <cell r="F81">
            <v>78.5</v>
          </cell>
        </row>
        <row r="82">
          <cell r="D82" t="str">
            <v>周娟</v>
          </cell>
          <cell r="E82" t="str">
            <v>女</v>
          </cell>
          <cell r="F82">
            <v>78.355</v>
          </cell>
        </row>
        <row r="83">
          <cell r="D83" t="str">
            <v>张海腾</v>
          </cell>
          <cell r="E83" t="str">
            <v>男</v>
          </cell>
          <cell r="F83">
            <v>77.82</v>
          </cell>
        </row>
        <row r="84">
          <cell r="D84" t="str">
            <v>马兴茹</v>
          </cell>
          <cell r="E84" t="str">
            <v>女</v>
          </cell>
          <cell r="F84">
            <v>77.135</v>
          </cell>
        </row>
        <row r="85">
          <cell r="D85" t="str">
            <v>田悦</v>
          </cell>
          <cell r="E85" t="str">
            <v>女</v>
          </cell>
          <cell r="F85">
            <v>77.0575</v>
          </cell>
        </row>
        <row r="86">
          <cell r="D86" t="str">
            <v>王博</v>
          </cell>
          <cell r="E86" t="str">
            <v>男</v>
          </cell>
          <cell r="F86">
            <v>76.6825</v>
          </cell>
        </row>
        <row r="87">
          <cell r="D87" t="str">
            <v>杨俊杰</v>
          </cell>
          <cell r="E87" t="str">
            <v>男</v>
          </cell>
          <cell r="F87">
            <v>75.7325</v>
          </cell>
        </row>
        <row r="88">
          <cell r="D88" t="str">
            <v>马宝</v>
          </cell>
          <cell r="E88" t="str">
            <v>男</v>
          </cell>
          <cell r="F88">
            <v>74.6625</v>
          </cell>
        </row>
        <row r="89">
          <cell r="D89" t="str">
            <v>刘亮金</v>
          </cell>
          <cell r="E89" t="str">
            <v>男</v>
          </cell>
          <cell r="F89">
            <v>74.385</v>
          </cell>
        </row>
        <row r="90">
          <cell r="D90" t="str">
            <v>冶世龙</v>
          </cell>
          <cell r="E90" t="str">
            <v>男</v>
          </cell>
          <cell r="F90">
            <v>73.8975</v>
          </cell>
        </row>
        <row r="91">
          <cell r="D91" t="str">
            <v>刘岩</v>
          </cell>
          <cell r="E91" t="str">
            <v>男</v>
          </cell>
          <cell r="F91">
            <v>72.9975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8"/>
  <sheetViews>
    <sheetView tabSelected="1" workbookViewId="0">
      <selection activeCell="P4" sqref="P4"/>
    </sheetView>
  </sheetViews>
  <sheetFormatPr defaultColWidth="9" defaultRowHeight="14.25"/>
  <cols>
    <col min="1" max="1" width="5.375" style="2" customWidth="1"/>
    <col min="2" max="2" width="8.875" style="2" customWidth="1"/>
    <col min="3" max="3" width="7" style="2" customWidth="1"/>
    <col min="4" max="5" width="5.375" style="2" customWidth="1"/>
    <col min="6" max="6" width="9.375" style="2" customWidth="1"/>
    <col min="7" max="7" width="12.875" style="2" customWidth="1"/>
    <col min="8" max="9" width="9.375" style="2" customWidth="1"/>
    <col min="10" max="10" width="7.375" style="3" customWidth="1"/>
    <col min="11" max="11" width="12.75" style="2" customWidth="1"/>
  </cols>
  <sheetData>
    <row r="1" ht="20.25" spans="1:1">
      <c r="A1" s="4" t="s">
        <v>0</v>
      </c>
    </row>
    <row r="2" ht="68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11"/>
      <c r="K2" s="6"/>
    </row>
    <row r="3" s="1" customFormat="1" ht="28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2" t="s">
        <v>11</v>
      </c>
      <c r="K3" s="7" t="s">
        <v>12</v>
      </c>
    </row>
    <row r="4" ht="26.2" customHeight="1" spans="1:11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8" t="s">
        <v>17</v>
      </c>
      <c r="G4" s="8" t="s">
        <v>18</v>
      </c>
      <c r="H4" s="8">
        <v>65.4</v>
      </c>
      <c r="I4" s="13">
        <v>67.4925</v>
      </c>
      <c r="J4" s="13">
        <f t="shared" ref="J4:J67" si="0">H4*0.7+I4*0.3</f>
        <v>66.02775</v>
      </c>
      <c r="K4" s="8" t="str">
        <f t="shared" ref="K4:K10" si="1">B4</f>
        <v>兴庆区</v>
      </c>
    </row>
    <row r="5" ht="26.2" customHeight="1" spans="1:11">
      <c r="A5" s="8">
        <v>2</v>
      </c>
      <c r="B5" s="9" t="s">
        <v>13</v>
      </c>
      <c r="C5" s="9" t="s">
        <v>19</v>
      </c>
      <c r="D5" s="9" t="s">
        <v>15</v>
      </c>
      <c r="E5" s="9" t="s">
        <v>20</v>
      </c>
      <c r="F5" s="8" t="s">
        <v>17</v>
      </c>
      <c r="G5" s="8" t="s">
        <v>18</v>
      </c>
      <c r="H5" s="8">
        <v>70.8</v>
      </c>
      <c r="I5" s="13">
        <f>VLOOKUP(C5,[1]Sheet1!D5:F92,3,0)</f>
        <v>78.03</v>
      </c>
      <c r="J5" s="13">
        <f t="shared" si="0"/>
        <v>72.969</v>
      </c>
      <c r="K5" s="8" t="str">
        <f t="shared" si="1"/>
        <v>兴庆区</v>
      </c>
    </row>
    <row r="6" ht="26.2" customHeight="1" spans="1:11">
      <c r="A6" s="8">
        <v>3</v>
      </c>
      <c r="B6" s="9" t="s">
        <v>21</v>
      </c>
      <c r="C6" s="9" t="s">
        <v>22</v>
      </c>
      <c r="D6" s="9" t="s">
        <v>15</v>
      </c>
      <c r="E6" s="9" t="s">
        <v>16</v>
      </c>
      <c r="F6" s="8" t="s">
        <v>23</v>
      </c>
      <c r="G6" s="8" t="s">
        <v>18</v>
      </c>
      <c r="H6" s="8">
        <v>61</v>
      </c>
      <c r="I6" s="13">
        <v>78.765</v>
      </c>
      <c r="J6" s="13">
        <f t="shared" si="0"/>
        <v>66.3295</v>
      </c>
      <c r="K6" s="8" t="str">
        <f t="shared" si="1"/>
        <v>金凤区</v>
      </c>
    </row>
    <row r="7" ht="26.2" customHeight="1" spans="1:11">
      <c r="A7" s="8">
        <v>4</v>
      </c>
      <c r="B7" s="9" t="s">
        <v>24</v>
      </c>
      <c r="C7" s="9" t="s">
        <v>25</v>
      </c>
      <c r="D7" s="9" t="s">
        <v>15</v>
      </c>
      <c r="E7" s="9" t="s">
        <v>16</v>
      </c>
      <c r="F7" s="8" t="s">
        <v>17</v>
      </c>
      <c r="G7" s="8" t="s">
        <v>18</v>
      </c>
      <c r="H7" s="8">
        <v>77.6</v>
      </c>
      <c r="I7" s="13">
        <f>VLOOKUP(C7,[1]Sheet1!D4:F91,3,0)</f>
        <v>83.3175</v>
      </c>
      <c r="J7" s="13">
        <f t="shared" si="0"/>
        <v>79.31525</v>
      </c>
      <c r="K7" s="8" t="str">
        <f t="shared" si="1"/>
        <v>永宁县</v>
      </c>
    </row>
    <row r="8" ht="26.2" customHeight="1" spans="1:11">
      <c r="A8" s="8">
        <v>5</v>
      </c>
      <c r="B8" s="9" t="s">
        <v>24</v>
      </c>
      <c r="C8" s="9" t="s">
        <v>26</v>
      </c>
      <c r="D8" s="9" t="s">
        <v>27</v>
      </c>
      <c r="E8" s="9" t="s">
        <v>16</v>
      </c>
      <c r="F8" s="8" t="s">
        <v>23</v>
      </c>
      <c r="G8" s="8" t="s">
        <v>18</v>
      </c>
      <c r="H8" s="8">
        <v>61.4</v>
      </c>
      <c r="I8" s="13">
        <v>80.9</v>
      </c>
      <c r="J8" s="13">
        <f t="shared" si="0"/>
        <v>67.25</v>
      </c>
      <c r="K8" s="8" t="str">
        <f t="shared" si="1"/>
        <v>永宁县</v>
      </c>
    </row>
    <row r="9" ht="26.2" customHeight="1" spans="1:11">
      <c r="A9" s="8">
        <v>6</v>
      </c>
      <c r="B9" s="9" t="s">
        <v>28</v>
      </c>
      <c r="C9" s="9" t="s">
        <v>29</v>
      </c>
      <c r="D9" s="9" t="s">
        <v>27</v>
      </c>
      <c r="E9" s="9" t="s">
        <v>16</v>
      </c>
      <c r="F9" s="8" t="s">
        <v>17</v>
      </c>
      <c r="G9" s="8" t="s">
        <v>18</v>
      </c>
      <c r="H9" s="8">
        <v>72.4</v>
      </c>
      <c r="I9" s="13">
        <f>VLOOKUP(C9,[1]Sheet1!D14:F101,3,FALSE)</f>
        <v>77.5425</v>
      </c>
      <c r="J9" s="13">
        <f t="shared" si="0"/>
        <v>73.94275</v>
      </c>
      <c r="K9" s="8" t="str">
        <f t="shared" si="1"/>
        <v>灵武市</v>
      </c>
    </row>
    <row r="10" ht="26.2" customHeight="1" spans="1:11">
      <c r="A10" s="8">
        <v>7</v>
      </c>
      <c r="B10" s="9" t="s">
        <v>30</v>
      </c>
      <c r="C10" s="9" t="s">
        <v>31</v>
      </c>
      <c r="D10" s="9" t="s">
        <v>27</v>
      </c>
      <c r="E10" s="9" t="s">
        <v>16</v>
      </c>
      <c r="F10" s="8" t="s">
        <v>23</v>
      </c>
      <c r="G10" s="8" t="s">
        <v>18</v>
      </c>
      <c r="H10" s="8">
        <v>76.8</v>
      </c>
      <c r="I10" s="13">
        <v>81.415</v>
      </c>
      <c r="J10" s="13">
        <f t="shared" si="0"/>
        <v>78.1845</v>
      </c>
      <c r="K10" s="8" t="str">
        <f t="shared" si="1"/>
        <v>惠农区</v>
      </c>
    </row>
    <row r="11" ht="26.2" customHeight="1" spans="1:11">
      <c r="A11" s="8">
        <v>8</v>
      </c>
      <c r="B11" s="9" t="s">
        <v>32</v>
      </c>
      <c r="C11" s="9" t="s">
        <v>33</v>
      </c>
      <c r="D11" s="9" t="s">
        <v>15</v>
      </c>
      <c r="E11" s="9" t="s">
        <v>16</v>
      </c>
      <c r="F11" s="8" t="s">
        <v>17</v>
      </c>
      <c r="G11" s="8" t="s">
        <v>18</v>
      </c>
      <c r="H11" s="8">
        <v>71.8</v>
      </c>
      <c r="I11" s="13">
        <f>VLOOKUP(C11,[1]Sheet1!D6:F93,3,FALSE)</f>
        <v>81.3675</v>
      </c>
      <c r="J11" s="13">
        <f t="shared" si="0"/>
        <v>74.67025</v>
      </c>
      <c r="K11" s="14" t="s">
        <v>34</v>
      </c>
    </row>
    <row r="12" ht="26.2" customHeight="1" spans="1:11">
      <c r="A12" s="8">
        <v>9</v>
      </c>
      <c r="B12" s="9" t="s">
        <v>32</v>
      </c>
      <c r="C12" s="9" t="s">
        <v>35</v>
      </c>
      <c r="D12" s="9" t="s">
        <v>27</v>
      </c>
      <c r="E12" s="9" t="s">
        <v>16</v>
      </c>
      <c r="F12" s="8" t="s">
        <v>17</v>
      </c>
      <c r="G12" s="8" t="s">
        <v>18</v>
      </c>
      <c r="H12" s="8">
        <v>66.2</v>
      </c>
      <c r="I12" s="13">
        <f>VLOOKUP(C12,[1]Sheet1!D21:F108,3,0)</f>
        <v>76.4425</v>
      </c>
      <c r="J12" s="13">
        <f t="shared" si="0"/>
        <v>69.27275</v>
      </c>
      <c r="K12" s="15"/>
    </row>
    <row r="13" ht="26.2" customHeight="1" spans="1:11">
      <c r="A13" s="8">
        <v>10</v>
      </c>
      <c r="B13" s="9" t="s">
        <v>32</v>
      </c>
      <c r="C13" s="9" t="s">
        <v>36</v>
      </c>
      <c r="D13" s="9" t="s">
        <v>27</v>
      </c>
      <c r="E13" s="9" t="s">
        <v>16</v>
      </c>
      <c r="F13" s="8" t="s">
        <v>23</v>
      </c>
      <c r="G13" s="8" t="s">
        <v>18</v>
      </c>
      <c r="H13" s="8">
        <v>71.8</v>
      </c>
      <c r="I13" s="13">
        <v>73.8975</v>
      </c>
      <c r="J13" s="13">
        <f t="shared" si="0"/>
        <v>72.42925</v>
      </c>
      <c r="K13" s="15"/>
    </row>
    <row r="14" ht="26.2" customHeight="1" spans="1:11">
      <c r="A14" s="8">
        <v>11</v>
      </c>
      <c r="B14" s="9" t="s">
        <v>32</v>
      </c>
      <c r="C14" s="9" t="s">
        <v>37</v>
      </c>
      <c r="D14" s="9" t="s">
        <v>15</v>
      </c>
      <c r="E14" s="9" t="s">
        <v>16</v>
      </c>
      <c r="F14" s="8" t="s">
        <v>23</v>
      </c>
      <c r="G14" s="8" t="s">
        <v>18</v>
      </c>
      <c r="H14" s="8">
        <v>60</v>
      </c>
      <c r="I14" s="13">
        <f>VLOOKUP(C14,[1]Sheet1!D52:F139,3,FALSE)</f>
        <v>89.5325</v>
      </c>
      <c r="J14" s="13">
        <f t="shared" si="0"/>
        <v>68.85975</v>
      </c>
      <c r="K14" s="15"/>
    </row>
    <row r="15" ht="26.2" customHeight="1" spans="1:11">
      <c r="A15" s="8">
        <v>12</v>
      </c>
      <c r="B15" s="9" t="s">
        <v>32</v>
      </c>
      <c r="C15" s="9" t="s">
        <v>38</v>
      </c>
      <c r="D15" s="9" t="s">
        <v>15</v>
      </c>
      <c r="E15" s="9" t="s">
        <v>20</v>
      </c>
      <c r="F15" s="8" t="s">
        <v>23</v>
      </c>
      <c r="G15" s="8" t="s">
        <v>18</v>
      </c>
      <c r="H15" s="8">
        <v>67</v>
      </c>
      <c r="I15" s="13">
        <f>VLOOKUP(C15,[1]Sheet1!D46:F133,3,0)</f>
        <v>91.6</v>
      </c>
      <c r="J15" s="13">
        <f t="shared" si="0"/>
        <v>74.38</v>
      </c>
      <c r="K15" s="15"/>
    </row>
    <row r="16" ht="26.2" customHeight="1" spans="1:11">
      <c r="A16" s="8">
        <v>13</v>
      </c>
      <c r="B16" s="9" t="s">
        <v>39</v>
      </c>
      <c r="C16" s="9" t="s">
        <v>40</v>
      </c>
      <c r="D16" s="9" t="s">
        <v>15</v>
      </c>
      <c r="E16" s="9" t="s">
        <v>20</v>
      </c>
      <c r="F16" s="8" t="s">
        <v>17</v>
      </c>
      <c r="G16" s="8" t="s">
        <v>18</v>
      </c>
      <c r="H16" s="8">
        <v>64</v>
      </c>
      <c r="I16" s="13">
        <f>VLOOKUP(C16,[1]Sheet1!D12:F99,3,0)</f>
        <v>77.405</v>
      </c>
      <c r="J16" s="13">
        <f t="shared" si="0"/>
        <v>68.0215</v>
      </c>
      <c r="K16" s="15"/>
    </row>
    <row r="17" ht="26.2" customHeight="1" spans="1:11">
      <c r="A17" s="8">
        <v>14</v>
      </c>
      <c r="B17" s="9" t="s">
        <v>41</v>
      </c>
      <c r="C17" s="9" t="s">
        <v>42</v>
      </c>
      <c r="D17" s="9" t="s">
        <v>27</v>
      </c>
      <c r="E17" s="9" t="s">
        <v>16</v>
      </c>
      <c r="F17" s="8" t="s">
        <v>17</v>
      </c>
      <c r="G17" s="8" t="s">
        <v>18</v>
      </c>
      <c r="H17" s="8">
        <v>80.2</v>
      </c>
      <c r="I17" s="13">
        <f>VLOOKUP(C17,[1]Sheet1!D11:F98,3,0)</f>
        <v>78.98</v>
      </c>
      <c r="J17" s="13">
        <f t="shared" si="0"/>
        <v>79.834</v>
      </c>
      <c r="K17" s="15"/>
    </row>
    <row r="18" ht="26.2" customHeight="1" spans="1:11">
      <c r="A18" s="8">
        <v>15</v>
      </c>
      <c r="B18" s="9" t="s">
        <v>41</v>
      </c>
      <c r="C18" s="9" t="s">
        <v>43</v>
      </c>
      <c r="D18" s="9" t="s">
        <v>15</v>
      </c>
      <c r="E18" s="9" t="s">
        <v>16</v>
      </c>
      <c r="F18" s="8" t="s">
        <v>17</v>
      </c>
      <c r="G18" s="8" t="s">
        <v>18</v>
      </c>
      <c r="H18" s="8">
        <v>80.8</v>
      </c>
      <c r="I18" s="13">
        <f>VLOOKUP(C18,[1]Sheet1!D14:F101,3,0)</f>
        <v>78.28</v>
      </c>
      <c r="J18" s="13">
        <f t="shared" si="0"/>
        <v>80.044</v>
      </c>
      <c r="K18" s="15"/>
    </row>
    <row r="19" ht="26.2" customHeight="1" spans="1:11">
      <c r="A19" s="8">
        <v>16</v>
      </c>
      <c r="B19" s="9" t="s">
        <v>41</v>
      </c>
      <c r="C19" s="9" t="s">
        <v>44</v>
      </c>
      <c r="D19" s="9" t="s">
        <v>27</v>
      </c>
      <c r="E19" s="9" t="s">
        <v>16</v>
      </c>
      <c r="F19" s="8" t="s">
        <v>17</v>
      </c>
      <c r="G19" s="8" t="s">
        <v>18</v>
      </c>
      <c r="H19" s="8">
        <v>68.2</v>
      </c>
      <c r="I19" s="13">
        <v>69.7425</v>
      </c>
      <c r="J19" s="13">
        <f t="shared" si="0"/>
        <v>68.66275</v>
      </c>
      <c r="K19" s="15"/>
    </row>
    <row r="20" ht="26.2" customHeight="1" spans="1:11">
      <c r="A20" s="8">
        <v>17</v>
      </c>
      <c r="B20" s="9" t="s">
        <v>41</v>
      </c>
      <c r="C20" s="9" t="s">
        <v>45</v>
      </c>
      <c r="D20" s="9" t="s">
        <v>27</v>
      </c>
      <c r="E20" s="9" t="s">
        <v>16</v>
      </c>
      <c r="F20" s="8" t="s">
        <v>17</v>
      </c>
      <c r="G20" s="8" t="s">
        <v>18</v>
      </c>
      <c r="H20" s="8">
        <v>65</v>
      </c>
      <c r="I20" s="13">
        <v>68.555</v>
      </c>
      <c r="J20" s="13">
        <f t="shared" si="0"/>
        <v>66.0665</v>
      </c>
      <c r="K20" s="15"/>
    </row>
    <row r="21" ht="26.2" customHeight="1" spans="1:11">
      <c r="A21" s="8">
        <v>18</v>
      </c>
      <c r="B21" s="9" t="s">
        <v>41</v>
      </c>
      <c r="C21" s="10" t="s">
        <v>46</v>
      </c>
      <c r="D21" s="10" t="s">
        <v>15</v>
      </c>
      <c r="E21" s="10" t="s">
        <v>16</v>
      </c>
      <c r="F21" s="8" t="s">
        <v>17</v>
      </c>
      <c r="G21" s="8" t="s">
        <v>18</v>
      </c>
      <c r="H21" s="8">
        <v>61.2</v>
      </c>
      <c r="I21" s="13">
        <v>69.63</v>
      </c>
      <c r="J21" s="13">
        <f t="shared" si="0"/>
        <v>63.729</v>
      </c>
      <c r="K21" s="15"/>
    </row>
    <row r="22" ht="26.2" customHeight="1" spans="1:11">
      <c r="A22" s="8">
        <v>19</v>
      </c>
      <c r="B22" s="9" t="s">
        <v>41</v>
      </c>
      <c r="C22" s="9" t="s">
        <v>47</v>
      </c>
      <c r="D22" s="9" t="s">
        <v>27</v>
      </c>
      <c r="E22" s="9" t="s">
        <v>16</v>
      </c>
      <c r="F22" s="8" t="s">
        <v>23</v>
      </c>
      <c r="G22" s="8" t="s">
        <v>18</v>
      </c>
      <c r="H22" s="8">
        <v>62.4</v>
      </c>
      <c r="I22" s="13">
        <v>78.5</v>
      </c>
      <c r="J22" s="13">
        <f t="shared" si="0"/>
        <v>67.23</v>
      </c>
      <c r="K22" s="15"/>
    </row>
    <row r="23" ht="26.2" customHeight="1" spans="1:11">
      <c r="A23" s="8">
        <v>20</v>
      </c>
      <c r="B23" s="9" t="s">
        <v>41</v>
      </c>
      <c r="C23" s="9" t="s">
        <v>48</v>
      </c>
      <c r="D23" s="9" t="s">
        <v>15</v>
      </c>
      <c r="E23" s="9" t="s">
        <v>16</v>
      </c>
      <c r="F23" s="8" t="s">
        <v>23</v>
      </c>
      <c r="G23" s="8" t="s">
        <v>18</v>
      </c>
      <c r="H23" s="8">
        <v>60</v>
      </c>
      <c r="I23" s="13">
        <v>77.135</v>
      </c>
      <c r="J23" s="13">
        <f t="shared" si="0"/>
        <v>65.1405</v>
      </c>
      <c r="K23" s="15"/>
    </row>
    <row r="24" ht="26.2" customHeight="1" spans="1:11">
      <c r="A24" s="8">
        <v>21</v>
      </c>
      <c r="B24" s="9" t="s">
        <v>41</v>
      </c>
      <c r="C24" s="9" t="s">
        <v>49</v>
      </c>
      <c r="D24" s="9" t="s">
        <v>15</v>
      </c>
      <c r="E24" s="9" t="s">
        <v>16</v>
      </c>
      <c r="F24" s="8" t="s">
        <v>23</v>
      </c>
      <c r="G24" s="8" t="s">
        <v>18</v>
      </c>
      <c r="H24" s="8">
        <v>61.4</v>
      </c>
      <c r="I24" s="13">
        <v>78.355</v>
      </c>
      <c r="J24" s="13">
        <f t="shared" si="0"/>
        <v>66.4865</v>
      </c>
      <c r="K24" s="15"/>
    </row>
    <row r="25" ht="26.2" customHeight="1" spans="1:11">
      <c r="A25" s="8">
        <v>22</v>
      </c>
      <c r="B25" s="9" t="s">
        <v>41</v>
      </c>
      <c r="C25" s="9" t="s">
        <v>50</v>
      </c>
      <c r="D25" s="9" t="s">
        <v>27</v>
      </c>
      <c r="E25" s="9" t="s">
        <v>16</v>
      </c>
      <c r="F25" s="8" t="s">
        <v>23</v>
      </c>
      <c r="G25" s="8" t="s">
        <v>18</v>
      </c>
      <c r="H25" s="8">
        <v>60.2</v>
      </c>
      <c r="I25" s="13">
        <v>74.6625</v>
      </c>
      <c r="J25" s="13">
        <f t="shared" si="0"/>
        <v>64.53875</v>
      </c>
      <c r="K25" s="15"/>
    </row>
    <row r="26" ht="26.2" customHeight="1" spans="1:11">
      <c r="A26" s="8">
        <v>23</v>
      </c>
      <c r="B26" s="9" t="s">
        <v>41</v>
      </c>
      <c r="C26" s="9" t="s">
        <v>45</v>
      </c>
      <c r="D26" s="9" t="s">
        <v>27</v>
      </c>
      <c r="E26" s="9" t="s">
        <v>16</v>
      </c>
      <c r="F26" s="8" t="s">
        <v>23</v>
      </c>
      <c r="G26" s="8" t="s">
        <v>18</v>
      </c>
      <c r="H26" s="8">
        <v>63.8</v>
      </c>
      <c r="I26" s="13">
        <v>78.9575</v>
      </c>
      <c r="J26" s="13">
        <f t="shared" si="0"/>
        <v>68.34725</v>
      </c>
      <c r="K26" s="15"/>
    </row>
    <row r="27" ht="26.2" customHeight="1" spans="1:11">
      <c r="A27" s="8">
        <v>24</v>
      </c>
      <c r="B27" s="9" t="s">
        <v>41</v>
      </c>
      <c r="C27" s="9" t="s">
        <v>51</v>
      </c>
      <c r="D27" s="9" t="s">
        <v>15</v>
      </c>
      <c r="E27" s="9" t="s">
        <v>16</v>
      </c>
      <c r="F27" s="8" t="s">
        <v>23</v>
      </c>
      <c r="G27" s="8" t="s">
        <v>18</v>
      </c>
      <c r="H27" s="8">
        <v>60.8</v>
      </c>
      <c r="I27" s="13">
        <f>VLOOKUP(C27,[1]Sheet1!D66:F153,3,0)</f>
        <v>84.52</v>
      </c>
      <c r="J27" s="13">
        <f t="shared" si="0"/>
        <v>67.916</v>
      </c>
      <c r="K27" s="15"/>
    </row>
    <row r="28" ht="26.2" customHeight="1" spans="1:11">
      <c r="A28" s="8">
        <v>25</v>
      </c>
      <c r="B28" s="9" t="s">
        <v>52</v>
      </c>
      <c r="C28" s="9" t="s">
        <v>53</v>
      </c>
      <c r="D28" s="9" t="s">
        <v>27</v>
      </c>
      <c r="E28" s="9" t="s">
        <v>16</v>
      </c>
      <c r="F28" s="8" t="s">
        <v>17</v>
      </c>
      <c r="G28" s="8" t="s">
        <v>18</v>
      </c>
      <c r="H28" s="8">
        <v>62.7</v>
      </c>
      <c r="I28" s="13">
        <v>66.595</v>
      </c>
      <c r="J28" s="13">
        <f t="shared" si="0"/>
        <v>63.8685</v>
      </c>
      <c r="K28" s="15"/>
    </row>
    <row r="29" ht="26.2" customHeight="1" spans="1:11">
      <c r="A29" s="8">
        <v>26</v>
      </c>
      <c r="B29" s="9" t="s">
        <v>52</v>
      </c>
      <c r="C29" s="9" t="s">
        <v>54</v>
      </c>
      <c r="D29" s="9" t="s">
        <v>27</v>
      </c>
      <c r="E29" s="9" t="s">
        <v>16</v>
      </c>
      <c r="F29" s="8" t="s">
        <v>17</v>
      </c>
      <c r="G29" s="8" t="s">
        <v>18</v>
      </c>
      <c r="H29" s="8">
        <v>72</v>
      </c>
      <c r="I29" s="13">
        <v>74.205</v>
      </c>
      <c r="J29" s="13">
        <f t="shared" si="0"/>
        <v>72.6615</v>
      </c>
      <c r="K29" s="16"/>
    </row>
    <row r="30" ht="26.3" customHeight="1" spans="1:11">
      <c r="A30" s="8">
        <v>27</v>
      </c>
      <c r="B30" s="9" t="s">
        <v>55</v>
      </c>
      <c r="C30" s="9" t="s">
        <v>56</v>
      </c>
      <c r="D30" s="9" t="s">
        <v>15</v>
      </c>
      <c r="E30" s="9" t="s">
        <v>16</v>
      </c>
      <c r="F30" s="8" t="s">
        <v>17</v>
      </c>
      <c r="G30" s="8" t="s">
        <v>18</v>
      </c>
      <c r="H30" s="8">
        <v>61.8</v>
      </c>
      <c r="I30" s="13">
        <v>74.5925</v>
      </c>
      <c r="J30" s="13">
        <f t="shared" si="0"/>
        <v>65.63775</v>
      </c>
      <c r="K30" s="14" t="s">
        <v>57</v>
      </c>
    </row>
    <row r="31" ht="26.3" customHeight="1" spans="1:11">
      <c r="A31" s="8">
        <v>28</v>
      </c>
      <c r="B31" s="9" t="s">
        <v>55</v>
      </c>
      <c r="C31" s="9" t="s">
        <v>58</v>
      </c>
      <c r="D31" s="9" t="s">
        <v>27</v>
      </c>
      <c r="E31" s="9" t="s">
        <v>16</v>
      </c>
      <c r="F31" s="8" t="s">
        <v>17</v>
      </c>
      <c r="G31" s="8" t="s">
        <v>18</v>
      </c>
      <c r="H31" s="8">
        <v>61.4</v>
      </c>
      <c r="I31" s="13">
        <f>VLOOKUP(C31,[1]Sheet1!D16:F103,3,FALSE)</f>
        <v>75.5675</v>
      </c>
      <c r="J31" s="13">
        <f t="shared" si="0"/>
        <v>65.65025</v>
      </c>
      <c r="K31" s="15"/>
    </row>
    <row r="32" ht="26.3" customHeight="1" spans="1:11">
      <c r="A32" s="8">
        <v>29</v>
      </c>
      <c r="B32" s="9" t="s">
        <v>55</v>
      </c>
      <c r="C32" s="10" t="s">
        <v>59</v>
      </c>
      <c r="D32" s="10" t="s">
        <v>27</v>
      </c>
      <c r="E32" s="10" t="s">
        <v>16</v>
      </c>
      <c r="F32" s="8" t="s">
        <v>17</v>
      </c>
      <c r="G32" s="8" t="s">
        <v>18</v>
      </c>
      <c r="H32" s="8">
        <v>61.2</v>
      </c>
      <c r="I32" s="13">
        <v>66.34</v>
      </c>
      <c r="J32" s="13">
        <f t="shared" si="0"/>
        <v>62.742</v>
      </c>
      <c r="K32" s="15"/>
    </row>
    <row r="33" ht="26.3" customHeight="1" spans="1:11">
      <c r="A33" s="8">
        <v>30</v>
      </c>
      <c r="B33" s="9" t="s">
        <v>55</v>
      </c>
      <c r="C33" s="9" t="s">
        <v>60</v>
      </c>
      <c r="D33" s="9" t="s">
        <v>15</v>
      </c>
      <c r="E33" s="9" t="s">
        <v>16</v>
      </c>
      <c r="F33" s="8" t="s">
        <v>23</v>
      </c>
      <c r="G33" s="8" t="s">
        <v>18</v>
      </c>
      <c r="H33" s="8">
        <v>64.4</v>
      </c>
      <c r="I33" s="13">
        <f>VLOOKUP(C33,[1]Sheet1!D55:F142,3,0)</f>
        <v>87.5775</v>
      </c>
      <c r="J33" s="13">
        <f t="shared" si="0"/>
        <v>71.35325</v>
      </c>
      <c r="K33" s="15"/>
    </row>
    <row r="34" ht="26.3" customHeight="1" spans="1:11">
      <c r="A34" s="8">
        <v>31</v>
      </c>
      <c r="B34" s="9" t="s">
        <v>55</v>
      </c>
      <c r="C34" s="9" t="s">
        <v>61</v>
      </c>
      <c r="D34" s="9" t="s">
        <v>15</v>
      </c>
      <c r="E34" s="9" t="s">
        <v>16</v>
      </c>
      <c r="F34" s="8" t="s">
        <v>23</v>
      </c>
      <c r="G34" s="8" t="s">
        <v>18</v>
      </c>
      <c r="H34" s="8">
        <v>73.8</v>
      </c>
      <c r="I34" s="13">
        <f>VLOOKUP(C34,[1]Sheet1!D46:F133,3,FALSE)</f>
        <v>93.51</v>
      </c>
      <c r="J34" s="13">
        <f t="shared" si="0"/>
        <v>79.713</v>
      </c>
      <c r="K34" s="15"/>
    </row>
    <row r="35" ht="26.3" customHeight="1" spans="1:11">
      <c r="A35" s="8">
        <v>32</v>
      </c>
      <c r="B35" s="9" t="s">
        <v>55</v>
      </c>
      <c r="C35" s="9" t="s">
        <v>62</v>
      </c>
      <c r="D35" s="9" t="s">
        <v>15</v>
      </c>
      <c r="E35" s="9" t="s">
        <v>16</v>
      </c>
      <c r="F35" s="8" t="s">
        <v>23</v>
      </c>
      <c r="G35" s="8" t="s">
        <v>18</v>
      </c>
      <c r="H35" s="8">
        <v>71.4</v>
      </c>
      <c r="I35" s="13">
        <f>VLOOKUP(C35,[1]Sheet1!D62:F149,3,0)</f>
        <v>84.7125</v>
      </c>
      <c r="J35" s="13">
        <f t="shared" si="0"/>
        <v>75.39375</v>
      </c>
      <c r="K35" s="15"/>
    </row>
    <row r="36" ht="26.3" customHeight="1" spans="1:11">
      <c r="A36" s="8">
        <v>33</v>
      </c>
      <c r="B36" s="9" t="s">
        <v>55</v>
      </c>
      <c r="C36" s="9" t="s">
        <v>63</v>
      </c>
      <c r="D36" s="9" t="s">
        <v>15</v>
      </c>
      <c r="E36" s="9" t="s">
        <v>16</v>
      </c>
      <c r="F36" s="8" t="s">
        <v>23</v>
      </c>
      <c r="G36" s="8" t="s">
        <v>18</v>
      </c>
      <c r="H36" s="8">
        <v>63.8</v>
      </c>
      <c r="I36" s="13">
        <f>VLOOKUP(C36,[1]Sheet1!D53:F140,3,FALSE)</f>
        <v>93.545</v>
      </c>
      <c r="J36" s="13">
        <f t="shared" si="0"/>
        <v>72.7235</v>
      </c>
      <c r="K36" s="15"/>
    </row>
    <row r="37" ht="26.3" customHeight="1" spans="1:11">
      <c r="A37" s="8">
        <v>34</v>
      </c>
      <c r="B37" s="9" t="s">
        <v>55</v>
      </c>
      <c r="C37" s="9" t="s">
        <v>64</v>
      </c>
      <c r="D37" s="9" t="s">
        <v>27</v>
      </c>
      <c r="E37" s="9" t="s">
        <v>20</v>
      </c>
      <c r="F37" s="8" t="s">
        <v>23</v>
      </c>
      <c r="G37" s="8" t="s">
        <v>18</v>
      </c>
      <c r="H37" s="8">
        <v>77.8</v>
      </c>
      <c r="I37" s="13">
        <f>VLOOKUP(C37,[1]Sheet1!D66:F153,3,FALSE)</f>
        <v>81.535</v>
      </c>
      <c r="J37" s="13">
        <f t="shared" si="0"/>
        <v>78.9205</v>
      </c>
      <c r="K37" s="15"/>
    </row>
    <row r="38" ht="26.3" customHeight="1" spans="1:11">
      <c r="A38" s="8">
        <v>35</v>
      </c>
      <c r="B38" s="9" t="s">
        <v>65</v>
      </c>
      <c r="C38" s="9" t="s">
        <v>66</v>
      </c>
      <c r="D38" s="9" t="s">
        <v>15</v>
      </c>
      <c r="E38" s="9" t="s">
        <v>16</v>
      </c>
      <c r="F38" s="8" t="s">
        <v>17</v>
      </c>
      <c r="G38" s="8" t="s">
        <v>18</v>
      </c>
      <c r="H38" s="8">
        <v>82.8</v>
      </c>
      <c r="I38" s="13">
        <v>74.1925</v>
      </c>
      <c r="J38" s="13">
        <f t="shared" si="0"/>
        <v>80.21775</v>
      </c>
      <c r="K38" s="15"/>
    </row>
    <row r="39" ht="26.3" customHeight="1" spans="1:11">
      <c r="A39" s="8">
        <v>36</v>
      </c>
      <c r="B39" s="9" t="s">
        <v>65</v>
      </c>
      <c r="C39" s="9" t="s">
        <v>67</v>
      </c>
      <c r="D39" s="9" t="s">
        <v>27</v>
      </c>
      <c r="E39" s="9" t="s">
        <v>16</v>
      </c>
      <c r="F39" s="8" t="s">
        <v>17</v>
      </c>
      <c r="G39" s="8" t="s">
        <v>18</v>
      </c>
      <c r="H39" s="8">
        <v>79</v>
      </c>
      <c r="I39" s="13">
        <v>74.88</v>
      </c>
      <c r="J39" s="13">
        <f t="shared" si="0"/>
        <v>77.764</v>
      </c>
      <c r="K39" s="15"/>
    </row>
    <row r="40" ht="26.3" customHeight="1" spans="1:11">
      <c r="A40" s="8">
        <v>37</v>
      </c>
      <c r="B40" s="9" t="s">
        <v>65</v>
      </c>
      <c r="C40" s="9" t="s">
        <v>68</v>
      </c>
      <c r="D40" s="9" t="s">
        <v>15</v>
      </c>
      <c r="E40" s="9" t="s">
        <v>20</v>
      </c>
      <c r="F40" s="8" t="s">
        <v>17</v>
      </c>
      <c r="G40" s="8" t="s">
        <v>18</v>
      </c>
      <c r="H40" s="8">
        <v>68</v>
      </c>
      <c r="I40" s="13">
        <f>VLOOKUP(C40,[1]Sheet1!D21:F108,3,FALSE)</f>
        <v>75.8925</v>
      </c>
      <c r="J40" s="13">
        <f t="shared" si="0"/>
        <v>70.36775</v>
      </c>
      <c r="K40" s="15"/>
    </row>
    <row r="41" ht="26.3" customHeight="1" spans="1:11">
      <c r="A41" s="8">
        <v>38</v>
      </c>
      <c r="B41" s="9" t="s">
        <v>65</v>
      </c>
      <c r="C41" s="9" t="s">
        <v>69</v>
      </c>
      <c r="D41" s="9" t="s">
        <v>27</v>
      </c>
      <c r="E41" s="9" t="s">
        <v>20</v>
      </c>
      <c r="F41" s="8" t="s">
        <v>17</v>
      </c>
      <c r="G41" s="8" t="s">
        <v>18</v>
      </c>
      <c r="H41" s="8">
        <v>70.2</v>
      </c>
      <c r="I41" s="13">
        <v>81.96</v>
      </c>
      <c r="J41" s="13">
        <f t="shared" si="0"/>
        <v>73.728</v>
      </c>
      <c r="K41" s="15"/>
    </row>
    <row r="42" ht="26.3" customHeight="1" spans="1:11">
      <c r="A42" s="8">
        <v>39</v>
      </c>
      <c r="B42" s="9" t="s">
        <v>65</v>
      </c>
      <c r="C42" s="9" t="s">
        <v>70</v>
      </c>
      <c r="D42" s="9" t="s">
        <v>27</v>
      </c>
      <c r="E42" s="9" t="s">
        <v>20</v>
      </c>
      <c r="F42" s="8" t="s">
        <v>17</v>
      </c>
      <c r="G42" s="8" t="s">
        <v>18</v>
      </c>
      <c r="H42" s="8">
        <v>60.2</v>
      </c>
      <c r="I42" s="13">
        <f>VLOOKUP(C42,[1]Sheet1!D35:F122,3,0)</f>
        <v>72.3425</v>
      </c>
      <c r="J42" s="13">
        <f t="shared" si="0"/>
        <v>63.84275</v>
      </c>
      <c r="K42" s="15"/>
    </row>
    <row r="43" ht="26.3" customHeight="1" spans="1:11">
      <c r="A43" s="8">
        <v>40</v>
      </c>
      <c r="B43" s="9" t="s">
        <v>65</v>
      </c>
      <c r="C43" s="9" t="s">
        <v>71</v>
      </c>
      <c r="D43" s="9" t="s">
        <v>15</v>
      </c>
      <c r="E43" s="9" t="s">
        <v>20</v>
      </c>
      <c r="F43" s="8" t="s">
        <v>17</v>
      </c>
      <c r="G43" s="8" t="s">
        <v>18</v>
      </c>
      <c r="H43" s="8">
        <v>69.2</v>
      </c>
      <c r="I43" s="13">
        <f>VLOOKUP(C43,[1]Sheet1!D27:F114,3,FALSE)</f>
        <v>74.1175</v>
      </c>
      <c r="J43" s="13">
        <f t="shared" si="0"/>
        <v>70.67525</v>
      </c>
      <c r="K43" s="15"/>
    </row>
    <row r="44" ht="26.3" customHeight="1" spans="1:11">
      <c r="A44" s="8">
        <v>41</v>
      </c>
      <c r="B44" s="9" t="s">
        <v>65</v>
      </c>
      <c r="C44" s="9" t="s">
        <v>72</v>
      </c>
      <c r="D44" s="9" t="s">
        <v>27</v>
      </c>
      <c r="E44" s="9" t="s">
        <v>20</v>
      </c>
      <c r="F44" s="8" t="s">
        <v>17</v>
      </c>
      <c r="G44" s="8" t="s">
        <v>18</v>
      </c>
      <c r="H44" s="8">
        <v>75</v>
      </c>
      <c r="I44" s="13">
        <f>VLOOKUP(C44,[1]Sheet1!D28:F115,3,FALSE)</f>
        <v>74.455</v>
      </c>
      <c r="J44" s="13">
        <f t="shared" si="0"/>
        <v>74.8365</v>
      </c>
      <c r="K44" s="15"/>
    </row>
    <row r="45" ht="26.3" customHeight="1" spans="1:11">
      <c r="A45" s="8">
        <v>42</v>
      </c>
      <c r="B45" s="9" t="s">
        <v>65</v>
      </c>
      <c r="C45" s="9" t="s">
        <v>73</v>
      </c>
      <c r="D45" s="9" t="s">
        <v>27</v>
      </c>
      <c r="E45" s="9" t="s">
        <v>20</v>
      </c>
      <c r="F45" s="8" t="s">
        <v>17</v>
      </c>
      <c r="G45" s="8" t="s">
        <v>18</v>
      </c>
      <c r="H45" s="8">
        <v>70.2</v>
      </c>
      <c r="I45" s="13">
        <f>VLOOKUP(C45,[1]Sheet1!D40:F127,3,0)</f>
        <v>67.7675</v>
      </c>
      <c r="J45" s="13">
        <f t="shared" si="0"/>
        <v>69.47025</v>
      </c>
      <c r="K45" s="15"/>
    </row>
    <row r="46" ht="26.3" customHeight="1" spans="1:11">
      <c r="A46" s="8">
        <v>43</v>
      </c>
      <c r="B46" s="9" t="s">
        <v>65</v>
      </c>
      <c r="C46" s="9" t="s">
        <v>74</v>
      </c>
      <c r="D46" s="9" t="s">
        <v>15</v>
      </c>
      <c r="E46" s="9" t="s">
        <v>20</v>
      </c>
      <c r="F46" s="8" t="s">
        <v>23</v>
      </c>
      <c r="G46" s="8" t="s">
        <v>18</v>
      </c>
      <c r="H46" s="8">
        <v>63.6</v>
      </c>
      <c r="I46" s="13">
        <f>VLOOKUP(C46,[1]Sheet1!D56:F143,3,FALSE)</f>
        <v>86.33</v>
      </c>
      <c r="J46" s="13">
        <f t="shared" si="0"/>
        <v>70.419</v>
      </c>
      <c r="K46" s="15"/>
    </row>
    <row r="47" ht="26.3" customHeight="1" spans="1:11">
      <c r="A47" s="8">
        <v>44</v>
      </c>
      <c r="B47" s="9" t="s">
        <v>65</v>
      </c>
      <c r="C47" s="9" t="s">
        <v>75</v>
      </c>
      <c r="D47" s="9" t="s">
        <v>27</v>
      </c>
      <c r="E47" s="9" t="s">
        <v>20</v>
      </c>
      <c r="F47" s="8" t="s">
        <v>23</v>
      </c>
      <c r="G47" s="8" t="s">
        <v>18</v>
      </c>
      <c r="H47" s="8">
        <v>71.8</v>
      </c>
      <c r="I47" s="13">
        <f>VLOOKUP(C47,[1]Sheet1!D49:F136,3,0)</f>
        <v>88.12</v>
      </c>
      <c r="J47" s="13">
        <f t="shared" si="0"/>
        <v>76.696</v>
      </c>
      <c r="K47" s="15"/>
    </row>
    <row r="48" ht="26.3" customHeight="1" spans="1:11">
      <c r="A48" s="8">
        <v>45</v>
      </c>
      <c r="B48" s="9" t="s">
        <v>76</v>
      </c>
      <c r="C48" s="9" t="s">
        <v>77</v>
      </c>
      <c r="D48" s="9" t="s">
        <v>27</v>
      </c>
      <c r="E48" s="9" t="s">
        <v>16</v>
      </c>
      <c r="F48" s="8" t="s">
        <v>17</v>
      </c>
      <c r="G48" s="8" t="s">
        <v>18</v>
      </c>
      <c r="H48" s="8">
        <v>74</v>
      </c>
      <c r="I48" s="13">
        <v>74.18</v>
      </c>
      <c r="J48" s="13">
        <f t="shared" si="0"/>
        <v>74.054</v>
      </c>
      <c r="K48" s="15"/>
    </row>
    <row r="49" ht="26.3" customHeight="1" spans="1:11">
      <c r="A49" s="8">
        <v>46</v>
      </c>
      <c r="B49" s="9" t="s">
        <v>76</v>
      </c>
      <c r="C49" s="9" t="s">
        <v>78</v>
      </c>
      <c r="D49" s="9" t="s">
        <v>27</v>
      </c>
      <c r="E49" s="9" t="s">
        <v>16</v>
      </c>
      <c r="F49" s="8" t="s">
        <v>17</v>
      </c>
      <c r="G49" s="8" t="s">
        <v>18</v>
      </c>
      <c r="H49" s="8">
        <v>78.6</v>
      </c>
      <c r="I49" s="13">
        <v>78.8425</v>
      </c>
      <c r="J49" s="13">
        <f t="shared" si="0"/>
        <v>78.67275</v>
      </c>
      <c r="K49" s="15"/>
    </row>
    <row r="50" ht="26.3" customHeight="1" spans="1:11">
      <c r="A50" s="8">
        <v>47</v>
      </c>
      <c r="B50" s="9" t="s">
        <v>76</v>
      </c>
      <c r="C50" s="9" t="s">
        <v>79</v>
      </c>
      <c r="D50" s="9" t="s">
        <v>27</v>
      </c>
      <c r="E50" s="9" t="s">
        <v>20</v>
      </c>
      <c r="F50" s="8" t="s">
        <v>17</v>
      </c>
      <c r="G50" s="8" t="s">
        <v>18</v>
      </c>
      <c r="H50" s="8">
        <v>70</v>
      </c>
      <c r="I50" s="13">
        <v>72.7175</v>
      </c>
      <c r="J50" s="13">
        <f t="shared" si="0"/>
        <v>70.81525</v>
      </c>
      <c r="K50" s="15"/>
    </row>
    <row r="51" ht="26.3" customHeight="1" spans="1:11">
      <c r="A51" s="8">
        <v>48</v>
      </c>
      <c r="B51" s="9" t="s">
        <v>76</v>
      </c>
      <c r="C51" s="9" t="s">
        <v>80</v>
      </c>
      <c r="D51" s="9" t="s">
        <v>15</v>
      </c>
      <c r="E51" s="9" t="s">
        <v>20</v>
      </c>
      <c r="F51" s="8" t="s">
        <v>23</v>
      </c>
      <c r="G51" s="8" t="s">
        <v>18</v>
      </c>
      <c r="H51" s="8">
        <v>67</v>
      </c>
      <c r="I51" s="13">
        <f>VLOOKUP(C51,[1]Sheet1!D61:F148,3,FALSE)</f>
        <v>87.4375</v>
      </c>
      <c r="J51" s="13">
        <f t="shared" si="0"/>
        <v>73.13125</v>
      </c>
      <c r="K51" s="15"/>
    </row>
    <row r="52" ht="26.3" customHeight="1" spans="1:11">
      <c r="A52" s="8">
        <v>49</v>
      </c>
      <c r="B52" s="9" t="s">
        <v>76</v>
      </c>
      <c r="C52" s="9" t="s">
        <v>81</v>
      </c>
      <c r="D52" s="9" t="s">
        <v>15</v>
      </c>
      <c r="E52" s="9" t="s">
        <v>20</v>
      </c>
      <c r="F52" s="8" t="s">
        <v>23</v>
      </c>
      <c r="G52" s="8" t="s">
        <v>18</v>
      </c>
      <c r="H52" s="8">
        <v>63</v>
      </c>
      <c r="I52" s="13">
        <f>VLOOKUP(C52,[1]Sheet1!D62:F149,3,FALSE)</f>
        <v>83.7425</v>
      </c>
      <c r="J52" s="13">
        <f t="shared" si="0"/>
        <v>69.22275</v>
      </c>
      <c r="K52" s="15"/>
    </row>
    <row r="53" ht="26.3" customHeight="1" spans="1:11">
      <c r="A53" s="8">
        <v>50</v>
      </c>
      <c r="B53" s="9" t="s">
        <v>82</v>
      </c>
      <c r="C53" s="9" t="s">
        <v>83</v>
      </c>
      <c r="D53" s="9" t="s">
        <v>15</v>
      </c>
      <c r="E53" s="9" t="s">
        <v>20</v>
      </c>
      <c r="F53" s="8" t="s">
        <v>23</v>
      </c>
      <c r="G53" s="8" t="s">
        <v>18</v>
      </c>
      <c r="H53" s="8">
        <v>71.6</v>
      </c>
      <c r="I53" s="13">
        <f>VLOOKUP(C53,[1]Sheet1!D57:F144,3,FALSE)</f>
        <v>90.42</v>
      </c>
      <c r="J53" s="13">
        <f t="shared" si="0"/>
        <v>77.246</v>
      </c>
      <c r="K53" s="15"/>
    </row>
    <row r="54" ht="26.3" customHeight="1" spans="1:11">
      <c r="A54" s="8">
        <v>51</v>
      </c>
      <c r="B54" s="9" t="s">
        <v>84</v>
      </c>
      <c r="C54" s="9" t="s">
        <v>85</v>
      </c>
      <c r="D54" s="9" t="s">
        <v>15</v>
      </c>
      <c r="E54" s="9" t="s">
        <v>20</v>
      </c>
      <c r="F54" s="8" t="s">
        <v>17</v>
      </c>
      <c r="G54" s="8" t="s">
        <v>18</v>
      </c>
      <c r="H54" s="8">
        <v>72</v>
      </c>
      <c r="I54" s="13">
        <f>VLOOKUP(C54,[1]Sheet1!D6:F93,3,0)</f>
        <v>78.8425</v>
      </c>
      <c r="J54" s="13">
        <f t="shared" si="0"/>
        <v>74.05275</v>
      </c>
      <c r="K54" s="15"/>
    </row>
    <row r="55" ht="26.3" customHeight="1" spans="1:11">
      <c r="A55" s="8">
        <v>52</v>
      </c>
      <c r="B55" s="9" t="s">
        <v>84</v>
      </c>
      <c r="C55" s="9" t="s">
        <v>86</v>
      </c>
      <c r="D55" s="9" t="s">
        <v>15</v>
      </c>
      <c r="E55" s="9" t="s">
        <v>20</v>
      </c>
      <c r="F55" s="8" t="s">
        <v>23</v>
      </c>
      <c r="G55" s="8" t="s">
        <v>18</v>
      </c>
      <c r="H55" s="8">
        <v>63</v>
      </c>
      <c r="I55" s="13">
        <f>VLOOKUP(C55,[1]Sheet1!D44:F131,3,0)</f>
        <v>90.7825</v>
      </c>
      <c r="J55" s="13">
        <f t="shared" si="0"/>
        <v>71.33475</v>
      </c>
      <c r="K55" s="15"/>
    </row>
    <row r="56" ht="26.3" customHeight="1" spans="1:11">
      <c r="A56" s="8">
        <v>53</v>
      </c>
      <c r="B56" s="9" t="s">
        <v>84</v>
      </c>
      <c r="C56" s="9" t="s">
        <v>87</v>
      </c>
      <c r="D56" s="9" t="s">
        <v>27</v>
      </c>
      <c r="E56" s="9" t="s">
        <v>20</v>
      </c>
      <c r="F56" s="8" t="s">
        <v>23</v>
      </c>
      <c r="G56" s="8" t="s">
        <v>18</v>
      </c>
      <c r="H56" s="8">
        <v>74.4</v>
      </c>
      <c r="I56" s="13">
        <v>74.385</v>
      </c>
      <c r="J56" s="13">
        <f t="shared" si="0"/>
        <v>74.3955</v>
      </c>
      <c r="K56" s="15"/>
    </row>
    <row r="57" ht="26.3" customHeight="1" spans="1:11">
      <c r="A57" s="8">
        <v>54</v>
      </c>
      <c r="B57" s="9" t="s">
        <v>84</v>
      </c>
      <c r="C57" s="9" t="s">
        <v>88</v>
      </c>
      <c r="D57" s="9" t="s">
        <v>15</v>
      </c>
      <c r="E57" s="9" t="s">
        <v>20</v>
      </c>
      <c r="F57" s="8" t="s">
        <v>23</v>
      </c>
      <c r="G57" s="8" t="s">
        <v>18</v>
      </c>
      <c r="H57" s="8">
        <v>62.6</v>
      </c>
      <c r="I57" s="13">
        <f>VLOOKUP(C57,[1]Sheet1!D67:F154,3,FALSE)</f>
        <v>80.9025</v>
      </c>
      <c r="J57" s="13">
        <f t="shared" si="0"/>
        <v>68.09075</v>
      </c>
      <c r="K57" s="15"/>
    </row>
    <row r="58" ht="26.3" customHeight="1" spans="1:11">
      <c r="A58" s="8">
        <v>55</v>
      </c>
      <c r="B58" s="9" t="s">
        <v>84</v>
      </c>
      <c r="C58" s="9" t="s">
        <v>89</v>
      </c>
      <c r="D58" s="9" t="s">
        <v>15</v>
      </c>
      <c r="E58" s="9" t="s">
        <v>20</v>
      </c>
      <c r="F58" s="8" t="s">
        <v>23</v>
      </c>
      <c r="G58" s="8" t="s">
        <v>18</v>
      </c>
      <c r="H58" s="8">
        <v>68.2</v>
      </c>
      <c r="I58" s="13">
        <f>VLOOKUP(C58,[1]Sheet1!D54:F141,3,0)</f>
        <v>87.48</v>
      </c>
      <c r="J58" s="13">
        <f t="shared" si="0"/>
        <v>73.984</v>
      </c>
      <c r="K58" s="16"/>
    </row>
    <row r="59" ht="25" customHeight="1" spans="1:11">
      <c r="A59" s="8">
        <v>56</v>
      </c>
      <c r="B59" s="9" t="s">
        <v>90</v>
      </c>
      <c r="C59" s="9" t="s">
        <v>91</v>
      </c>
      <c r="D59" s="9" t="s">
        <v>27</v>
      </c>
      <c r="E59" s="9" t="s">
        <v>16</v>
      </c>
      <c r="F59" s="8" t="s">
        <v>17</v>
      </c>
      <c r="G59" s="8" t="s">
        <v>18</v>
      </c>
      <c r="H59" s="8">
        <v>72.2</v>
      </c>
      <c r="I59" s="13">
        <v>67.755</v>
      </c>
      <c r="J59" s="13">
        <f t="shared" si="0"/>
        <v>70.8665</v>
      </c>
      <c r="K59" s="14" t="s">
        <v>92</v>
      </c>
    </row>
    <row r="60" ht="25" customHeight="1" spans="1:11">
      <c r="A60" s="8">
        <v>57</v>
      </c>
      <c r="B60" s="9" t="s">
        <v>90</v>
      </c>
      <c r="C60" s="9" t="s">
        <v>93</v>
      </c>
      <c r="D60" s="9" t="s">
        <v>27</v>
      </c>
      <c r="E60" s="9" t="s">
        <v>16</v>
      </c>
      <c r="F60" s="8" t="s">
        <v>17</v>
      </c>
      <c r="G60" s="8" t="s">
        <v>18</v>
      </c>
      <c r="H60" s="8">
        <v>83</v>
      </c>
      <c r="I60" s="13">
        <v>71.63</v>
      </c>
      <c r="J60" s="13">
        <f t="shared" si="0"/>
        <v>79.589</v>
      </c>
      <c r="K60" s="15"/>
    </row>
    <row r="61" ht="25" customHeight="1" spans="1:11">
      <c r="A61" s="8">
        <v>58</v>
      </c>
      <c r="B61" s="9" t="s">
        <v>94</v>
      </c>
      <c r="C61" s="9" t="s">
        <v>95</v>
      </c>
      <c r="D61" s="9" t="s">
        <v>27</v>
      </c>
      <c r="E61" s="9" t="s">
        <v>16</v>
      </c>
      <c r="F61" s="8" t="s">
        <v>17</v>
      </c>
      <c r="G61" s="8" t="s">
        <v>18</v>
      </c>
      <c r="H61" s="8">
        <v>71</v>
      </c>
      <c r="I61" s="13">
        <v>75.255</v>
      </c>
      <c r="J61" s="13">
        <f t="shared" si="0"/>
        <v>72.2765</v>
      </c>
      <c r="K61" s="15"/>
    </row>
    <row r="62" ht="25" customHeight="1" spans="1:11">
      <c r="A62" s="8">
        <v>59</v>
      </c>
      <c r="B62" s="9" t="s">
        <v>94</v>
      </c>
      <c r="C62" s="9" t="s">
        <v>96</v>
      </c>
      <c r="D62" s="9" t="s">
        <v>27</v>
      </c>
      <c r="E62" s="9" t="s">
        <v>16</v>
      </c>
      <c r="F62" s="8" t="s">
        <v>17</v>
      </c>
      <c r="G62" s="8" t="s">
        <v>18</v>
      </c>
      <c r="H62" s="8">
        <v>72.8</v>
      </c>
      <c r="I62" s="13">
        <v>77.1175</v>
      </c>
      <c r="J62" s="13">
        <f t="shared" si="0"/>
        <v>74.09525</v>
      </c>
      <c r="K62" s="15"/>
    </row>
    <row r="63" ht="25" customHeight="1" spans="1:11">
      <c r="A63" s="8">
        <v>60</v>
      </c>
      <c r="B63" s="9" t="s">
        <v>94</v>
      </c>
      <c r="C63" s="9" t="s">
        <v>97</v>
      </c>
      <c r="D63" s="9" t="s">
        <v>27</v>
      </c>
      <c r="E63" s="9" t="s">
        <v>16</v>
      </c>
      <c r="F63" s="8" t="s">
        <v>17</v>
      </c>
      <c r="G63" s="8" t="s">
        <v>18</v>
      </c>
      <c r="H63" s="8">
        <v>64.6</v>
      </c>
      <c r="I63" s="13">
        <v>67.5675</v>
      </c>
      <c r="J63" s="13">
        <f t="shared" si="0"/>
        <v>65.49025</v>
      </c>
      <c r="K63" s="15"/>
    </row>
    <row r="64" ht="25" customHeight="1" spans="1:11">
      <c r="A64" s="8">
        <v>61</v>
      </c>
      <c r="B64" s="9" t="s">
        <v>94</v>
      </c>
      <c r="C64" s="9" t="s">
        <v>98</v>
      </c>
      <c r="D64" s="9" t="s">
        <v>27</v>
      </c>
      <c r="E64" s="9" t="s">
        <v>16</v>
      </c>
      <c r="F64" s="8" t="s">
        <v>17</v>
      </c>
      <c r="G64" s="8" t="s">
        <v>18</v>
      </c>
      <c r="H64" s="8">
        <v>70.8</v>
      </c>
      <c r="I64" s="13">
        <v>76.8425</v>
      </c>
      <c r="J64" s="13">
        <f t="shared" si="0"/>
        <v>72.61275</v>
      </c>
      <c r="K64" s="15"/>
    </row>
    <row r="65" ht="25" customHeight="1" spans="1:11">
      <c r="A65" s="8">
        <v>62</v>
      </c>
      <c r="B65" s="9" t="s">
        <v>94</v>
      </c>
      <c r="C65" s="9" t="s">
        <v>99</v>
      </c>
      <c r="D65" s="9" t="s">
        <v>15</v>
      </c>
      <c r="E65" s="9" t="s">
        <v>16</v>
      </c>
      <c r="F65" s="8" t="s">
        <v>17</v>
      </c>
      <c r="G65" s="8" t="s">
        <v>18</v>
      </c>
      <c r="H65" s="8">
        <v>70.6</v>
      </c>
      <c r="I65" s="13">
        <v>80.32</v>
      </c>
      <c r="J65" s="13">
        <f t="shared" si="0"/>
        <v>73.516</v>
      </c>
      <c r="K65" s="15"/>
    </row>
    <row r="66" ht="25" customHeight="1" spans="1:11">
      <c r="A66" s="8">
        <v>63</v>
      </c>
      <c r="B66" s="9" t="s">
        <v>94</v>
      </c>
      <c r="C66" s="9" t="s">
        <v>100</v>
      </c>
      <c r="D66" s="9" t="s">
        <v>15</v>
      </c>
      <c r="E66" s="9" t="s">
        <v>16</v>
      </c>
      <c r="F66" s="8" t="s">
        <v>17</v>
      </c>
      <c r="G66" s="8" t="s">
        <v>18</v>
      </c>
      <c r="H66" s="8">
        <v>63</v>
      </c>
      <c r="I66" s="13">
        <v>74.705</v>
      </c>
      <c r="J66" s="13">
        <f t="shared" si="0"/>
        <v>66.5115</v>
      </c>
      <c r="K66" s="15"/>
    </row>
    <row r="67" ht="25" customHeight="1" spans="1:11">
      <c r="A67" s="8">
        <v>64</v>
      </c>
      <c r="B67" s="9" t="s">
        <v>94</v>
      </c>
      <c r="C67" s="9" t="s">
        <v>101</v>
      </c>
      <c r="D67" s="9" t="s">
        <v>15</v>
      </c>
      <c r="E67" s="9" t="s">
        <v>16</v>
      </c>
      <c r="F67" s="8" t="s">
        <v>17</v>
      </c>
      <c r="G67" s="8" t="s">
        <v>18</v>
      </c>
      <c r="H67" s="8">
        <v>70.8</v>
      </c>
      <c r="I67" s="13">
        <f>VLOOKUP(C67,[1]Sheet1!D4:F91,3,0)</f>
        <v>79.455</v>
      </c>
      <c r="J67" s="13">
        <f t="shared" si="0"/>
        <v>73.3965</v>
      </c>
      <c r="K67" s="15"/>
    </row>
    <row r="68" ht="25" customHeight="1" spans="1:11">
      <c r="A68" s="8">
        <v>65</v>
      </c>
      <c r="B68" s="9" t="s">
        <v>94</v>
      </c>
      <c r="C68" s="9" t="s">
        <v>102</v>
      </c>
      <c r="D68" s="9" t="s">
        <v>15</v>
      </c>
      <c r="E68" s="9" t="s">
        <v>16</v>
      </c>
      <c r="F68" s="8" t="s">
        <v>17</v>
      </c>
      <c r="G68" s="8" t="s">
        <v>18</v>
      </c>
      <c r="H68" s="8">
        <v>67.2</v>
      </c>
      <c r="I68" s="13">
        <v>75.33</v>
      </c>
      <c r="J68" s="13">
        <f t="shared" ref="J68:J88" si="2">H68*0.7+I68*0.3</f>
        <v>69.639</v>
      </c>
      <c r="K68" s="15"/>
    </row>
    <row r="69" ht="25" customHeight="1" spans="1:11">
      <c r="A69" s="8">
        <v>66</v>
      </c>
      <c r="B69" s="9" t="s">
        <v>94</v>
      </c>
      <c r="C69" s="9" t="s">
        <v>103</v>
      </c>
      <c r="D69" s="9" t="s">
        <v>27</v>
      </c>
      <c r="E69" s="9" t="s">
        <v>16</v>
      </c>
      <c r="F69" s="8" t="s">
        <v>17</v>
      </c>
      <c r="G69" s="8" t="s">
        <v>18</v>
      </c>
      <c r="H69" s="8">
        <v>64.8</v>
      </c>
      <c r="I69" s="13">
        <v>72.805</v>
      </c>
      <c r="J69" s="13">
        <f t="shared" si="2"/>
        <v>67.2015</v>
      </c>
      <c r="K69" s="15"/>
    </row>
    <row r="70" ht="25" customHeight="1" spans="1:11">
      <c r="A70" s="8">
        <v>67</v>
      </c>
      <c r="B70" s="9" t="s">
        <v>94</v>
      </c>
      <c r="C70" s="9" t="s">
        <v>104</v>
      </c>
      <c r="D70" s="9" t="s">
        <v>27</v>
      </c>
      <c r="E70" s="9" t="s">
        <v>16</v>
      </c>
      <c r="F70" s="8" t="s">
        <v>17</v>
      </c>
      <c r="G70" s="8" t="s">
        <v>18</v>
      </c>
      <c r="H70" s="8">
        <v>67.4</v>
      </c>
      <c r="I70" s="13">
        <v>74.4675</v>
      </c>
      <c r="J70" s="13">
        <f t="shared" si="2"/>
        <v>69.52025</v>
      </c>
      <c r="K70" s="15"/>
    </row>
    <row r="71" ht="25" customHeight="1" spans="1:11">
      <c r="A71" s="8">
        <v>68</v>
      </c>
      <c r="B71" s="9" t="s">
        <v>94</v>
      </c>
      <c r="C71" s="9" t="s">
        <v>105</v>
      </c>
      <c r="D71" s="9" t="s">
        <v>27</v>
      </c>
      <c r="E71" s="9" t="s">
        <v>16</v>
      </c>
      <c r="F71" s="8" t="s">
        <v>17</v>
      </c>
      <c r="G71" s="8" t="s">
        <v>18</v>
      </c>
      <c r="H71" s="8">
        <v>70</v>
      </c>
      <c r="I71" s="13">
        <v>75.505</v>
      </c>
      <c r="J71" s="13">
        <f t="shared" si="2"/>
        <v>71.6515</v>
      </c>
      <c r="K71" s="15"/>
    </row>
    <row r="72" ht="25" customHeight="1" spans="1:11">
      <c r="A72" s="8">
        <v>69</v>
      </c>
      <c r="B72" s="9" t="s">
        <v>94</v>
      </c>
      <c r="C72" s="9" t="s">
        <v>106</v>
      </c>
      <c r="D72" s="9" t="s">
        <v>27</v>
      </c>
      <c r="E72" s="9" t="s">
        <v>16</v>
      </c>
      <c r="F72" s="8" t="s">
        <v>17</v>
      </c>
      <c r="G72" s="8" t="s">
        <v>18</v>
      </c>
      <c r="H72" s="8">
        <v>66</v>
      </c>
      <c r="I72" s="13">
        <f>VLOOKUP(C72,[1]Sheet1!D4:F91,3,FALSE)</f>
        <v>81.355</v>
      </c>
      <c r="J72" s="13">
        <f t="shared" si="2"/>
        <v>70.6065</v>
      </c>
      <c r="K72" s="15"/>
    </row>
    <row r="73" ht="25" customHeight="1" spans="1:11">
      <c r="A73" s="8">
        <v>70</v>
      </c>
      <c r="B73" s="9" t="s">
        <v>94</v>
      </c>
      <c r="C73" s="9" t="s">
        <v>107</v>
      </c>
      <c r="D73" s="9" t="s">
        <v>27</v>
      </c>
      <c r="E73" s="9" t="s">
        <v>16</v>
      </c>
      <c r="F73" s="8" t="s">
        <v>17</v>
      </c>
      <c r="G73" s="8" t="s">
        <v>18</v>
      </c>
      <c r="H73" s="8">
        <v>69.4</v>
      </c>
      <c r="I73" s="13">
        <f>VLOOKUP(C73,[1]Sheet1!D6:F93,3,0)</f>
        <v>81.455</v>
      </c>
      <c r="J73" s="13">
        <f t="shared" si="2"/>
        <v>73.0165</v>
      </c>
      <c r="K73" s="15"/>
    </row>
    <row r="74" ht="25" customHeight="1" spans="1:11">
      <c r="A74" s="8">
        <v>71</v>
      </c>
      <c r="B74" s="9" t="s">
        <v>94</v>
      </c>
      <c r="C74" s="9" t="s">
        <v>108</v>
      </c>
      <c r="D74" s="9" t="s">
        <v>27</v>
      </c>
      <c r="E74" s="9" t="s">
        <v>16</v>
      </c>
      <c r="F74" s="8" t="s">
        <v>17</v>
      </c>
      <c r="G74" s="8" t="s">
        <v>18</v>
      </c>
      <c r="H74" s="8">
        <v>62</v>
      </c>
      <c r="I74" s="13">
        <v>73.155</v>
      </c>
      <c r="J74" s="13">
        <f t="shared" si="2"/>
        <v>65.3465</v>
      </c>
      <c r="K74" s="15"/>
    </row>
    <row r="75" ht="25" customHeight="1" spans="1:11">
      <c r="A75" s="8">
        <v>72</v>
      </c>
      <c r="B75" s="9" t="s">
        <v>94</v>
      </c>
      <c r="C75" s="9" t="s">
        <v>109</v>
      </c>
      <c r="D75" s="9" t="s">
        <v>15</v>
      </c>
      <c r="E75" s="9" t="s">
        <v>20</v>
      </c>
      <c r="F75" s="8" t="s">
        <v>17</v>
      </c>
      <c r="G75" s="8" t="s">
        <v>18</v>
      </c>
      <c r="H75" s="8">
        <v>65.6</v>
      </c>
      <c r="I75" s="13">
        <f>VLOOKUP(C75,[1]Sheet1!D4:F91,3,0)</f>
        <v>79.3175</v>
      </c>
      <c r="J75" s="13">
        <f t="shared" si="2"/>
        <v>69.71525</v>
      </c>
      <c r="K75" s="15"/>
    </row>
    <row r="76" ht="25" customHeight="1" spans="1:11">
      <c r="A76" s="8">
        <v>73</v>
      </c>
      <c r="B76" s="9" t="s">
        <v>94</v>
      </c>
      <c r="C76" s="9" t="s">
        <v>110</v>
      </c>
      <c r="D76" s="9" t="s">
        <v>15</v>
      </c>
      <c r="E76" s="9" t="s">
        <v>20</v>
      </c>
      <c r="F76" s="8" t="s">
        <v>17</v>
      </c>
      <c r="G76" s="8" t="s">
        <v>18</v>
      </c>
      <c r="H76" s="8">
        <v>60.6</v>
      </c>
      <c r="I76" s="13">
        <f>VLOOKUP(C76,[1]Sheet1!D23:F110,3,FALSE)</f>
        <v>74.805</v>
      </c>
      <c r="J76" s="13">
        <f t="shared" si="2"/>
        <v>64.8615</v>
      </c>
      <c r="K76" s="15"/>
    </row>
    <row r="77" ht="25" customHeight="1" spans="1:11">
      <c r="A77" s="8">
        <v>74</v>
      </c>
      <c r="B77" s="9" t="s">
        <v>94</v>
      </c>
      <c r="C77" s="9" t="s">
        <v>111</v>
      </c>
      <c r="D77" s="9" t="s">
        <v>15</v>
      </c>
      <c r="E77" s="9" t="s">
        <v>20</v>
      </c>
      <c r="F77" s="8" t="s">
        <v>17</v>
      </c>
      <c r="G77" s="8" t="s">
        <v>18</v>
      </c>
      <c r="H77" s="8">
        <v>73</v>
      </c>
      <c r="I77" s="13">
        <f>VLOOKUP(C77,[1]Sheet1!D25:F112,3,FALSE)</f>
        <v>74.6425</v>
      </c>
      <c r="J77" s="13">
        <f t="shared" si="2"/>
        <v>73.49275</v>
      </c>
      <c r="K77" s="15"/>
    </row>
    <row r="78" ht="25" customHeight="1" spans="1:11">
      <c r="A78" s="8">
        <v>75</v>
      </c>
      <c r="B78" s="9" t="s">
        <v>94</v>
      </c>
      <c r="C78" s="9" t="s">
        <v>112</v>
      </c>
      <c r="D78" s="9" t="s">
        <v>15</v>
      </c>
      <c r="E78" s="9" t="s">
        <v>16</v>
      </c>
      <c r="F78" s="8" t="s">
        <v>23</v>
      </c>
      <c r="G78" s="8" t="s">
        <v>18</v>
      </c>
      <c r="H78" s="8">
        <v>83.6</v>
      </c>
      <c r="I78" s="13">
        <v>95.72</v>
      </c>
      <c r="J78" s="13">
        <f t="shared" si="2"/>
        <v>87.236</v>
      </c>
      <c r="K78" s="15"/>
    </row>
    <row r="79" ht="25" customHeight="1" spans="1:11">
      <c r="A79" s="8">
        <v>76</v>
      </c>
      <c r="B79" s="9" t="s">
        <v>94</v>
      </c>
      <c r="C79" s="9" t="s">
        <v>113</v>
      </c>
      <c r="D79" s="9" t="s">
        <v>15</v>
      </c>
      <c r="E79" s="9" t="s">
        <v>16</v>
      </c>
      <c r="F79" s="8" t="s">
        <v>23</v>
      </c>
      <c r="G79" s="8" t="s">
        <v>18</v>
      </c>
      <c r="H79" s="8">
        <v>71.6</v>
      </c>
      <c r="I79" s="13">
        <v>85.17</v>
      </c>
      <c r="J79" s="13">
        <f t="shared" si="2"/>
        <v>75.671</v>
      </c>
      <c r="K79" s="15"/>
    </row>
    <row r="80" ht="25" customHeight="1" spans="1:11">
      <c r="A80" s="8">
        <v>77</v>
      </c>
      <c r="B80" s="9" t="s">
        <v>94</v>
      </c>
      <c r="C80" s="9" t="s">
        <v>114</v>
      </c>
      <c r="D80" s="9" t="s">
        <v>15</v>
      </c>
      <c r="E80" s="9" t="s">
        <v>16</v>
      </c>
      <c r="F80" s="8" t="s">
        <v>23</v>
      </c>
      <c r="G80" s="8" t="s">
        <v>18</v>
      </c>
      <c r="H80" s="8">
        <v>60.2</v>
      </c>
      <c r="I80" s="13">
        <v>83.2</v>
      </c>
      <c r="J80" s="13">
        <f t="shared" si="2"/>
        <v>67.1</v>
      </c>
      <c r="K80" s="15"/>
    </row>
    <row r="81" ht="25" customHeight="1" spans="1:11">
      <c r="A81" s="8">
        <v>78</v>
      </c>
      <c r="B81" s="9" t="s">
        <v>94</v>
      </c>
      <c r="C81" s="9" t="s">
        <v>115</v>
      </c>
      <c r="D81" s="9" t="s">
        <v>27</v>
      </c>
      <c r="E81" s="9" t="s">
        <v>16</v>
      </c>
      <c r="F81" s="8" t="s">
        <v>23</v>
      </c>
      <c r="G81" s="8" t="s">
        <v>18</v>
      </c>
      <c r="H81" s="8">
        <v>68.8</v>
      </c>
      <c r="I81" s="13">
        <v>79.7</v>
      </c>
      <c r="J81" s="13">
        <f t="shared" si="2"/>
        <v>72.07</v>
      </c>
      <c r="K81" s="15"/>
    </row>
    <row r="82" ht="25" customHeight="1" spans="1:11">
      <c r="A82" s="8">
        <v>79</v>
      </c>
      <c r="B82" s="9" t="s">
        <v>94</v>
      </c>
      <c r="C82" s="9" t="s">
        <v>116</v>
      </c>
      <c r="D82" s="9" t="s">
        <v>15</v>
      </c>
      <c r="E82" s="9" t="s">
        <v>16</v>
      </c>
      <c r="F82" s="8" t="s">
        <v>23</v>
      </c>
      <c r="G82" s="8" t="s">
        <v>18</v>
      </c>
      <c r="H82" s="8">
        <v>65.8</v>
      </c>
      <c r="I82" s="13">
        <f>VLOOKUP(C82,[1]Sheet1!D58:F145,3,0)</f>
        <v>89.8425</v>
      </c>
      <c r="J82" s="13">
        <f t="shared" si="2"/>
        <v>73.01275</v>
      </c>
      <c r="K82" s="15"/>
    </row>
    <row r="83" ht="25" customHeight="1" spans="1:11">
      <c r="A83" s="8">
        <v>80</v>
      </c>
      <c r="B83" s="9" t="s">
        <v>94</v>
      </c>
      <c r="C83" s="9" t="s">
        <v>117</v>
      </c>
      <c r="D83" s="9" t="s">
        <v>27</v>
      </c>
      <c r="E83" s="9" t="s">
        <v>16</v>
      </c>
      <c r="F83" s="8" t="s">
        <v>23</v>
      </c>
      <c r="G83" s="8" t="s">
        <v>18</v>
      </c>
      <c r="H83" s="8">
        <v>75.8</v>
      </c>
      <c r="I83" s="13">
        <v>81.3125</v>
      </c>
      <c r="J83" s="13">
        <f t="shared" si="2"/>
        <v>77.45375</v>
      </c>
      <c r="K83" s="15"/>
    </row>
    <row r="84" ht="25" customHeight="1" spans="1:11">
      <c r="A84" s="8">
        <v>81</v>
      </c>
      <c r="B84" s="9" t="s">
        <v>94</v>
      </c>
      <c r="C84" s="9" t="s">
        <v>118</v>
      </c>
      <c r="D84" s="9" t="s">
        <v>27</v>
      </c>
      <c r="E84" s="9" t="s">
        <v>16</v>
      </c>
      <c r="F84" s="8" t="s">
        <v>23</v>
      </c>
      <c r="G84" s="8" t="s">
        <v>18</v>
      </c>
      <c r="H84" s="8">
        <v>62</v>
      </c>
      <c r="I84" s="13">
        <v>75.7325</v>
      </c>
      <c r="J84" s="13">
        <f t="shared" si="2"/>
        <v>66.11975</v>
      </c>
      <c r="K84" s="15"/>
    </row>
    <row r="85" ht="25" customHeight="1" spans="1:11">
      <c r="A85" s="8">
        <v>82</v>
      </c>
      <c r="B85" s="9" t="s">
        <v>94</v>
      </c>
      <c r="C85" s="9" t="s">
        <v>102</v>
      </c>
      <c r="D85" s="9" t="s">
        <v>15</v>
      </c>
      <c r="E85" s="9" t="s">
        <v>16</v>
      </c>
      <c r="F85" s="8" t="s">
        <v>23</v>
      </c>
      <c r="G85" s="8" t="s">
        <v>18</v>
      </c>
      <c r="H85" s="8">
        <v>60.2</v>
      </c>
      <c r="I85" s="13">
        <v>77.0575</v>
      </c>
      <c r="J85" s="13">
        <f t="shared" si="2"/>
        <v>65.25725</v>
      </c>
      <c r="K85" s="15"/>
    </row>
    <row r="86" ht="25" customHeight="1" spans="1:11">
      <c r="A86" s="8">
        <v>83</v>
      </c>
      <c r="B86" s="9" t="s">
        <v>94</v>
      </c>
      <c r="C86" s="9" t="s">
        <v>119</v>
      </c>
      <c r="D86" s="9" t="s">
        <v>15</v>
      </c>
      <c r="E86" s="9" t="s">
        <v>16</v>
      </c>
      <c r="F86" s="8" t="s">
        <v>23</v>
      </c>
      <c r="G86" s="8" t="s">
        <v>18</v>
      </c>
      <c r="H86" s="8">
        <v>64</v>
      </c>
      <c r="I86" s="13">
        <v>78.74</v>
      </c>
      <c r="J86" s="13">
        <f t="shared" si="2"/>
        <v>68.422</v>
      </c>
      <c r="K86" s="15"/>
    </row>
    <row r="87" ht="25" customHeight="1" spans="1:11">
      <c r="A87" s="8">
        <v>84</v>
      </c>
      <c r="B87" s="9" t="s">
        <v>94</v>
      </c>
      <c r="C87" s="9" t="s">
        <v>120</v>
      </c>
      <c r="D87" s="9" t="s">
        <v>15</v>
      </c>
      <c r="E87" s="9" t="s">
        <v>20</v>
      </c>
      <c r="F87" s="8" t="s">
        <v>23</v>
      </c>
      <c r="G87" s="8" t="s">
        <v>18</v>
      </c>
      <c r="H87" s="8">
        <v>64.2</v>
      </c>
      <c r="I87" s="13">
        <f>VLOOKUP(C87,[1]Sheet1!D64:F151,3,FALSE)</f>
        <v>85.4925</v>
      </c>
      <c r="J87" s="13">
        <f t="shared" si="2"/>
        <v>70.58775</v>
      </c>
      <c r="K87" s="15"/>
    </row>
    <row r="88" ht="25" customHeight="1" spans="1:11">
      <c r="A88" s="8">
        <v>85</v>
      </c>
      <c r="B88" s="9" t="s">
        <v>94</v>
      </c>
      <c r="C88" s="9" t="s">
        <v>121</v>
      </c>
      <c r="D88" s="9" t="s">
        <v>15</v>
      </c>
      <c r="E88" s="9" t="s">
        <v>20</v>
      </c>
      <c r="F88" s="8" t="s">
        <v>23</v>
      </c>
      <c r="G88" s="8" t="s">
        <v>18</v>
      </c>
      <c r="H88" s="8">
        <v>64.6</v>
      </c>
      <c r="I88" s="13">
        <f>VLOOKUP(C88,[1]Sheet1!D64:F151,3,0)</f>
        <v>86.7775</v>
      </c>
      <c r="J88" s="13">
        <f t="shared" si="2"/>
        <v>71.25325</v>
      </c>
      <c r="K88" s="16"/>
    </row>
  </sheetData>
  <autoFilter ref="A3:K88">
    <extLst/>
  </autoFilter>
  <mergeCells count="4">
    <mergeCell ref="A2:K2"/>
    <mergeCell ref="K11:K29"/>
    <mergeCell ref="K30:K58"/>
    <mergeCell ref="K59:K88"/>
  </mergeCells>
  <pageMargins left="0.751388888888889" right="0.751388888888889" top="1" bottom="1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wjw</dc:creator>
  <cp:lastModifiedBy>wjw</cp:lastModifiedBy>
  <dcterms:created xsi:type="dcterms:W3CDTF">2024-07-19T16:39:00Z</dcterms:created>
  <dcterms:modified xsi:type="dcterms:W3CDTF">2024-08-09T13:30:51Z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ED0D34D03DEC40BFBD319666EC62C2B5</vt:lpwstr>
  </property>
  <property fmtid="{D5CDD505-2E9C-101B-9397-08002B2CF9AE}" pid="3" name="KSOProductBuildVer">
    <vt:lpwstr>2052-11.8.2.12128</vt:lpwstr>
  </property>
</Properties>
</file>