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<sst xmlns="http://schemas.openxmlformats.org/spreadsheetml/2006/main" count="51" uniqueCount="36">
  <si>
    <t>贵阳市交通委员会委属事业单位2024年公开招聘B类岗位工作人员拟聘人员名单（第四批）</t>
  </si>
  <si>
    <t>序号</t>
  </si>
  <si>
    <t>姓名</t>
  </si>
  <si>
    <t>准考证号</t>
  </si>
  <si>
    <t>单位</t>
  </si>
  <si>
    <t>报考岗位及代码</t>
  </si>
  <si>
    <t>笔试成绩</t>
  </si>
  <si>
    <t>笔试成绩（百分制）</t>
  </si>
  <si>
    <t>笔试成绩30%</t>
  </si>
  <si>
    <t>专业测试成绩</t>
  </si>
  <si>
    <t>专业测试成绩40%</t>
  </si>
  <si>
    <t>笔试、专业测试成绩</t>
  </si>
  <si>
    <t>面试成绩</t>
  </si>
  <si>
    <t>面试成绩30%</t>
  </si>
  <si>
    <t>笔试、专业测试、面试成绩</t>
  </si>
  <si>
    <t>综合排名</t>
  </si>
  <si>
    <t>体检情况</t>
  </si>
  <si>
    <t>考察情况</t>
  </si>
  <si>
    <t>拟聘人员</t>
  </si>
  <si>
    <t>赵久欢</t>
  </si>
  <si>
    <t>1152014902607</t>
  </si>
  <si>
    <t>贵阳市交通基础设施建设服务中心</t>
  </si>
  <si>
    <t>20101008101</t>
  </si>
  <si>
    <t>1</t>
  </si>
  <si>
    <t>合格</t>
  </si>
  <si>
    <t>是</t>
  </si>
  <si>
    <t>谭力韬</t>
  </si>
  <si>
    <t>1152014905121</t>
  </si>
  <si>
    <t>2</t>
  </si>
  <si>
    <t>罗华宇</t>
  </si>
  <si>
    <t>1152014901610</t>
  </si>
  <si>
    <t>3</t>
  </si>
  <si>
    <t>唐成林</t>
  </si>
  <si>
    <t>1152014901803</t>
  </si>
  <si>
    <t>贵阳市交通发展研究中心</t>
  </si>
  <si>
    <t>20101008302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</si>
</sst>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zoomScale="85" zoomScaleNormal="85" workbookViewId="0">
      <selection activeCell="A3" sqref="A3:A6"/>
    </sheetView>
  </sheetViews>
  <sheetFormatPr defaultColWidth="9" defaultRowHeight="13.5" outlineLevelRow="5"/>
  <cols>
    <col min="1" max="1" width="4.44166666666667" style="1" customWidth="1"/>
    <col min="2" max="2" width="9" style="1"/>
    <col min="3" max="3" width="14.4416666666667" style="1" customWidth="1"/>
    <col min="4" max="4" width="31.625" style="1" customWidth="1"/>
    <col min="5" max="5" width="16.2166666666667" style="1" customWidth="1"/>
    <col min="6" max="6" width="10.2166666666667" style="1" customWidth="1"/>
    <col min="7" max="7" width="10.2166666666667" style="3" customWidth="1"/>
    <col min="8" max="8" width="10.2166666666667" style="4" customWidth="1"/>
    <col min="9" max="9" width="9" style="3"/>
    <col min="10" max="10" width="9" style="4"/>
    <col min="11" max="14" width="9" style="5"/>
    <col min="15" max="15" width="9.875" style="3" customWidth="1"/>
    <col min="16" max="17" width="8.225" style="3" customWidth="1"/>
    <col min="18" max="16384" width="9" style="1"/>
  </cols>
  <sheetData>
    <row r="1" s="1" customFormat="1" ht="37.2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37.05" customHeight="1" spans="1:1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9" t="s">
        <v>9</v>
      </c>
      <c r="J2" s="8" t="s">
        <v>10</v>
      </c>
      <c r="K2" s="13" t="s">
        <v>11</v>
      </c>
      <c r="L2" s="9" t="s">
        <v>12</v>
      </c>
      <c r="M2" s="13" t="s">
        <v>13</v>
      </c>
      <c r="N2" s="9" t="s">
        <v>14</v>
      </c>
      <c r="O2" s="9" t="s">
        <v>15</v>
      </c>
      <c r="P2" s="14" t="s">
        <v>16</v>
      </c>
      <c r="Q2" s="14" t="s">
        <v>17</v>
      </c>
      <c r="R2" s="14" t="s">
        <v>18</v>
      </c>
    </row>
    <row r="3" s="1" customFormat="1" ht="37.05" customHeight="1" spans="1:18">
      <c r="A3" s="10">
        <v>1</v>
      </c>
      <c r="B3" s="10" t="s">
        <v>19</v>
      </c>
      <c r="C3" s="10" t="s">
        <v>20</v>
      </c>
      <c r="D3" s="10" t="s">
        <v>21</v>
      </c>
      <c r="E3" s="10" t="s">
        <v>22</v>
      </c>
      <c r="F3" s="11">
        <v>199</v>
      </c>
      <c r="G3" s="12">
        <f>ROUND(F3/3,2)</f>
        <v>66.33</v>
      </c>
      <c r="H3" s="11">
        <f>G3*0.3</f>
        <v>19.899</v>
      </c>
      <c r="I3" s="12">
        <v>79.65</v>
      </c>
      <c r="J3" s="11">
        <f>I3*0.4</f>
        <v>31.86</v>
      </c>
      <c r="K3" s="15">
        <f>H3+J3</f>
        <v>51.759</v>
      </c>
      <c r="L3" s="16">
        <v>87.6</v>
      </c>
      <c r="M3" s="15">
        <f>ROUND(L3*0.3,2)</f>
        <v>26.28</v>
      </c>
      <c r="N3" s="11">
        <f>K3+M3</f>
        <v>78.039</v>
      </c>
      <c r="O3" s="17" t="s">
        <v>23</v>
      </c>
      <c r="P3" s="18" t="s">
        <v>24</v>
      </c>
      <c r="Q3" s="17" t="s">
        <v>24</v>
      </c>
      <c r="R3" s="17" t="s">
        <v>25</v>
      </c>
    </row>
    <row r="4" s="1" customFormat="1" ht="37.05" customHeight="1" spans="1:18">
      <c r="A4" s="10">
        <v>2</v>
      </c>
      <c r="B4" s="10" t="s">
        <v>26</v>
      </c>
      <c r="C4" s="10" t="s">
        <v>27</v>
      </c>
      <c r="D4" s="10" t="s">
        <v>21</v>
      </c>
      <c r="E4" s="10" t="s">
        <v>22</v>
      </c>
      <c r="F4" s="11">
        <v>186.5</v>
      </c>
      <c r="G4" s="12">
        <f>ROUND(F4/3,2)</f>
        <v>62.17</v>
      </c>
      <c r="H4" s="11">
        <f>G4*0.3</f>
        <v>18.651</v>
      </c>
      <c r="I4" s="12">
        <v>80.28</v>
      </c>
      <c r="J4" s="11">
        <f>I4*0.4</f>
        <v>32.112</v>
      </c>
      <c r="K4" s="15">
        <f>H4+J4</f>
        <v>50.763</v>
      </c>
      <c r="L4" s="16">
        <v>84</v>
      </c>
      <c r="M4" s="15">
        <f>ROUND(L4*0.3,2)</f>
        <v>25.2</v>
      </c>
      <c r="N4" s="11">
        <f>K4+M4</f>
        <v>75.963</v>
      </c>
      <c r="O4" s="17" t="s">
        <v>28</v>
      </c>
      <c r="P4" s="18" t="s">
        <v>24</v>
      </c>
      <c r="Q4" s="17" t="s">
        <v>24</v>
      </c>
      <c r="R4" s="17" t="s">
        <v>25</v>
      </c>
    </row>
    <row r="5" s="1" customFormat="1" ht="37.05" customHeight="1" spans="1:18">
      <c r="A5" s="10">
        <v>3</v>
      </c>
      <c r="B5" s="10" t="s">
        <v>29</v>
      </c>
      <c r="C5" s="10" t="s">
        <v>30</v>
      </c>
      <c r="D5" s="10" t="s">
        <v>21</v>
      </c>
      <c r="E5" s="10" t="s">
        <v>22</v>
      </c>
      <c r="F5" s="11">
        <v>219</v>
      </c>
      <c r="G5" s="12">
        <f>ROUND(F5/3,2)</f>
        <v>73</v>
      </c>
      <c r="H5" s="11">
        <f>G5*0.3</f>
        <v>21.9</v>
      </c>
      <c r="I5" s="12">
        <v>72.92</v>
      </c>
      <c r="J5" s="11">
        <f>I5*0.4</f>
        <v>29.168</v>
      </c>
      <c r="K5" s="15">
        <f>H5+J5</f>
        <v>51.068</v>
      </c>
      <c r="L5" s="16">
        <v>78.4</v>
      </c>
      <c r="M5" s="15">
        <f>ROUND(L5*0.3,2)</f>
        <v>23.52</v>
      </c>
      <c r="N5" s="11">
        <f>K5+M5</f>
        <v>74.588</v>
      </c>
      <c r="O5" s="17" t="s">
        <v>31</v>
      </c>
      <c r="P5" s="18" t="s">
        <v>24</v>
      </c>
      <c r="Q5" s="17" t="s">
        <v>24</v>
      </c>
      <c r="R5" s="17" t="s">
        <v>25</v>
      </c>
    </row>
    <row r="6" s="1" customFormat="1" ht="37.05" customHeight="1" spans="1:18">
      <c r="A6" s="10">
        <v>4</v>
      </c>
      <c r="B6" s="10" t="s">
        <v>32</v>
      </c>
      <c r="C6" s="10" t="s">
        <v>33</v>
      </c>
      <c r="D6" s="10" t="s">
        <v>34</v>
      </c>
      <c r="E6" s="10" t="s">
        <v>35</v>
      </c>
      <c r="F6" s="11">
        <v>195.5</v>
      </c>
      <c r="G6" s="12">
        <f>ROUND(F6/3,2)</f>
        <v>65.17</v>
      </c>
      <c r="H6" s="11">
        <f>G6*0.3</f>
        <v>19.551</v>
      </c>
      <c r="I6" s="12">
        <v>81.09</v>
      </c>
      <c r="J6" s="11">
        <f>I6*0.4</f>
        <v>32.436</v>
      </c>
      <c r="K6" s="15">
        <f>H6+J6</f>
        <v>51.987</v>
      </c>
      <c r="L6" s="16">
        <v>81.2</v>
      </c>
      <c r="M6" s="15">
        <f>ROUND(L6*0.3,2)</f>
        <v>24.36</v>
      </c>
      <c r="N6" s="11">
        <f>K6+M6</f>
        <v>76.347</v>
      </c>
      <c r="O6" s="17" t="s">
        <v>23</v>
      </c>
      <c r="P6" s="18" t="s">
        <v>24</v>
      </c>
      <c r="Q6" s="17" t="s">
        <v>24</v>
      </c>
      <c r="R6" s="17" t="s">
        <v>25</v>
      </c>
    </row>
  </sheetData>
  <mergeCells count="1">
    <mergeCell ref="A1:Q1"/>
  </mergeCells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杜宁馨</dc:creator>
  <cp:lastModifiedBy>断尾的猫</cp:lastModifiedBy>
  <dcterms:created xsi:type="dcterms:W3CDTF">2022-08-30T04:58:00Z</dcterms:created>
  <dcterms:modified xsi:type="dcterms:W3CDTF">2024-08-16T06:24:16Z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35BFDB00C9864E64B2393EDB066576CA_13</vt:lpwstr>
  </property>
</Properties>
</file>