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表" sheetId="1" r:id="rId1"/>
  </sheets>
  <definedNames>
    <definedName name="_xlnm._FilterDatabase" localSheetId="0" hidden="1">表!$D$1:$D$93</definedName>
    <definedName name="_xlnm.Print_Titles" localSheetId="0">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<sst xmlns="http://schemas.openxmlformats.org/spreadsheetml/2006/main" count="513" uniqueCount="194">
  <si>
    <t>2023年上海交通大学医学院附属上海儿童医学中心海南医院公开招聘员额制工作人员第一批考察结果及拟聘人员名单</t>
  </si>
  <si>
    <t>序号</t>
  </si>
  <si>
    <t>报考岗位</t>
  </si>
  <si>
    <t>身份证号</t>
  </si>
  <si>
    <t>姓名</t>
  </si>
  <si>
    <t>类型</t>
  </si>
  <si>
    <t>考察结果</t>
  </si>
  <si>
    <t>备注</t>
  </si>
  <si>
    <t>0101-妇产科医师1</t>
  </si>
  <si>
    <t>460********00X</t>
  </si>
  <si>
    <t>文精灵</t>
  </si>
  <si>
    <t>考核招聘</t>
  </si>
  <si>
    <t>合格</t>
  </si>
  <si>
    <t>拟聘人员</t>
  </si>
  <si>
    <t>0102-妇产科医师2</t>
  </si>
  <si>
    <t>210********446</t>
  </si>
  <si>
    <t>罗娜</t>
  </si>
  <si>
    <t>232********621</t>
  </si>
  <si>
    <t>徐颖</t>
  </si>
  <si>
    <t>460********582</t>
  </si>
  <si>
    <t>邢维珍</t>
  </si>
  <si>
    <t>460********142</t>
  </si>
  <si>
    <t>陈苗</t>
  </si>
  <si>
    <t>0103-妇产科医师3</t>
  </si>
  <si>
    <t>460********847</t>
  </si>
  <si>
    <t>林曼</t>
  </si>
  <si>
    <t>0104-妇产科医师4</t>
  </si>
  <si>
    <t>460********026</t>
  </si>
  <si>
    <t>符毓珍</t>
  </si>
  <si>
    <t>460********306</t>
  </si>
  <si>
    <t>董晶晶</t>
  </si>
  <si>
    <t>460********904</t>
  </si>
  <si>
    <t>陈祥嫦</t>
  </si>
  <si>
    <t>460********86X</t>
  </si>
  <si>
    <t>邱小松</t>
  </si>
  <si>
    <t>460********72X</t>
  </si>
  <si>
    <t>卢晶晶</t>
  </si>
  <si>
    <t>460********086</t>
  </si>
  <si>
    <t>王金婉</t>
  </si>
  <si>
    <t>460********903</t>
  </si>
  <si>
    <t>纪新坛</t>
  </si>
  <si>
    <t>460********087</t>
  </si>
  <si>
    <t>陈洁</t>
  </si>
  <si>
    <t>0105-中医妇科医师1</t>
  </si>
  <si>
    <t>460********526</t>
  </si>
  <si>
    <t>吴艳红</t>
  </si>
  <si>
    <t>360********928</t>
  </si>
  <si>
    <t>叶辉</t>
  </si>
  <si>
    <t>0108-实验室技师2</t>
  </si>
  <si>
    <t>430********025</t>
  </si>
  <si>
    <t>460********709</t>
  </si>
  <si>
    <t>460********224</t>
  </si>
  <si>
    <t>0111-儿科医师3</t>
  </si>
  <si>
    <t>460********486</t>
  </si>
  <si>
    <t>叶燕珠</t>
  </si>
  <si>
    <t>460********432</t>
  </si>
  <si>
    <t>黄道盛</t>
  </si>
  <si>
    <t>0112-儿科医师4</t>
  </si>
  <si>
    <t>460********156</t>
  </si>
  <si>
    <t>江枫</t>
  </si>
  <si>
    <t>460********024</t>
  </si>
  <si>
    <t>肖雅</t>
  </si>
  <si>
    <t>460********327</t>
  </si>
  <si>
    <t>羊芳菲</t>
  </si>
  <si>
    <t>460********074</t>
  </si>
  <si>
    <t>吴淑凡</t>
  </si>
  <si>
    <t>460********48X</t>
  </si>
  <si>
    <t>黄垂娜</t>
  </si>
  <si>
    <t>0114-儿外科医师2</t>
  </si>
  <si>
    <t>460********395</t>
  </si>
  <si>
    <t>王振理</t>
  </si>
  <si>
    <t>460********339</t>
  </si>
  <si>
    <t>吕贵</t>
  </si>
  <si>
    <t>0115-儿外科医师3</t>
  </si>
  <si>
    <t>430********053</t>
  </si>
  <si>
    <t>郭柏华</t>
  </si>
  <si>
    <t>0117-内科医师1</t>
  </si>
  <si>
    <t>500********441</t>
  </si>
  <si>
    <t>陈苇</t>
  </si>
  <si>
    <t>0118-内科医师2</t>
  </si>
  <si>
    <t>362********047</t>
  </si>
  <si>
    <t>黄颀</t>
  </si>
  <si>
    <t>0120-乳腺科医师2</t>
  </si>
  <si>
    <t>460********875</t>
  </si>
  <si>
    <t>460********915</t>
  </si>
  <si>
    <t>0122-皮肤美容医师2</t>
  </si>
  <si>
    <t>460********143</t>
  </si>
  <si>
    <t>0124-口腔医师2</t>
  </si>
  <si>
    <t>522********022</t>
  </si>
  <si>
    <t>0125-口腔医师3</t>
  </si>
  <si>
    <t>460********286</t>
  </si>
  <si>
    <t>0130-眼科医师2</t>
  </si>
  <si>
    <t>460********445</t>
  </si>
  <si>
    <t>0132-针灸推拿医师1</t>
  </si>
  <si>
    <t>460********274</t>
  </si>
  <si>
    <t>0133-针灸推拿医师2</t>
  </si>
  <si>
    <t>460********276</t>
  </si>
  <si>
    <t>0134-针灸推拿医师3</t>
  </si>
  <si>
    <t>460********147</t>
  </si>
  <si>
    <t>460********400</t>
  </si>
  <si>
    <t>0135-针灸推拿医师4</t>
  </si>
  <si>
    <t>460********528</t>
  </si>
  <si>
    <t>460********114</t>
  </si>
  <si>
    <t>0136-康复治疗师</t>
  </si>
  <si>
    <t>620********324</t>
  </si>
  <si>
    <t>0137-麻醉医师1</t>
  </si>
  <si>
    <t>230********328</t>
  </si>
  <si>
    <t>吕小倩</t>
  </si>
  <si>
    <t>0138-麻醉医师2</t>
  </si>
  <si>
    <t>460********297</t>
  </si>
  <si>
    <t>林衡</t>
  </si>
  <si>
    <t>0141-超声医师2</t>
  </si>
  <si>
    <t>460********245</t>
  </si>
  <si>
    <t>孙完妞</t>
  </si>
  <si>
    <t>460********101</t>
  </si>
  <si>
    <t>黄娟娟</t>
  </si>
  <si>
    <t>0142-超声医师3</t>
  </si>
  <si>
    <t>430********52X</t>
  </si>
  <si>
    <t>熊微迪</t>
  </si>
  <si>
    <t>0144-心电图医师2</t>
  </si>
  <si>
    <t>411********927</t>
  </si>
  <si>
    <t>0153-放射科医师2</t>
  </si>
  <si>
    <t>460********347</t>
  </si>
  <si>
    <t>0156-病理科医师2</t>
  </si>
  <si>
    <t>460********448</t>
  </si>
  <si>
    <t>0158-检验技师1</t>
  </si>
  <si>
    <t>460********889</t>
  </si>
  <si>
    <t>0160-检验技师3</t>
  </si>
  <si>
    <t>460********228</t>
  </si>
  <si>
    <t>460********703</t>
  </si>
  <si>
    <t>430********362</t>
  </si>
  <si>
    <t>460********883</t>
  </si>
  <si>
    <t>0162-药师1</t>
  </si>
  <si>
    <t>460********789</t>
  </si>
  <si>
    <t>麦世妍</t>
  </si>
  <si>
    <t>460********422</t>
  </si>
  <si>
    <t>李惠玲</t>
  </si>
  <si>
    <t>0163-药师2</t>
  </si>
  <si>
    <t>460********182</t>
  </si>
  <si>
    <t>邹学桐</t>
  </si>
  <si>
    <t>460********909</t>
  </si>
  <si>
    <t>石奇霞</t>
  </si>
  <si>
    <t>0169-护士2</t>
  </si>
  <si>
    <t>130********642</t>
  </si>
  <si>
    <t>460********282</t>
  </si>
  <si>
    <t>431********626</t>
  </si>
  <si>
    <t>460********120</t>
  </si>
  <si>
    <t>460********484</t>
  </si>
  <si>
    <t>460********144</t>
  </si>
  <si>
    <t>460********446</t>
  </si>
  <si>
    <t>460********242</t>
  </si>
  <si>
    <t>460********244</t>
  </si>
  <si>
    <t>460********762</t>
  </si>
  <si>
    <t>460********888</t>
  </si>
  <si>
    <t>430********822</t>
  </si>
  <si>
    <t>0172-科研人员3</t>
  </si>
  <si>
    <t>460********016</t>
  </si>
  <si>
    <t>0202-妇产科医师6</t>
  </si>
  <si>
    <t>421********639</t>
  </si>
  <si>
    <t>刘健</t>
  </si>
  <si>
    <t>460********268</t>
  </si>
  <si>
    <t>陈倩</t>
  </si>
  <si>
    <t>0210-儿外科医师5</t>
  </si>
  <si>
    <t>460********956</t>
  </si>
  <si>
    <t>陈少锋</t>
  </si>
  <si>
    <t>0222-麻醉医师5</t>
  </si>
  <si>
    <t>460********121</t>
  </si>
  <si>
    <t>冯本环</t>
  </si>
  <si>
    <t>0226-超声医师6</t>
  </si>
  <si>
    <t>460********04X</t>
  </si>
  <si>
    <t>蒙晓云</t>
  </si>
  <si>
    <t>0233-放射科技师1</t>
  </si>
  <si>
    <t>460********848</t>
  </si>
  <si>
    <t>何镜</t>
  </si>
  <si>
    <t>0238-药师5</t>
  </si>
  <si>
    <t>460********880</t>
  </si>
  <si>
    <t>麦有群</t>
  </si>
  <si>
    <t>0239-药师6</t>
  </si>
  <si>
    <t>460********720</t>
  </si>
  <si>
    <t>周永佳</t>
  </si>
  <si>
    <t>0174-工程师</t>
  </si>
  <si>
    <t>460********287</t>
  </si>
  <si>
    <t>陈汉云</t>
  </si>
  <si>
    <t>公开招聘</t>
  </si>
  <si>
    <t>460********206</t>
  </si>
  <si>
    <t>陈瑾</t>
  </si>
  <si>
    <t>0175-财务科会计</t>
  </si>
  <si>
    <t>460********545</t>
  </si>
  <si>
    <t>陈淑敏</t>
  </si>
  <si>
    <t>0177-行政科室科员</t>
  </si>
  <si>
    <t>142********023</t>
  </si>
  <si>
    <t>王子珏</t>
  </si>
  <si>
    <t>460********464</t>
  </si>
  <si>
    <t>冯元哲</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</si>
</sst>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1"/>
      <color theme="1"/>
      <name val="宋体"/>
      <charset val="134"/>
      <scheme val="minor"/>
    </font>
    <font>
      <b/>
      <sz val="14"/>
      <color theme="1"/>
      <name val="宋体"/>
      <charset val="134"/>
      <scheme val="minor"/>
    </font>
    <font>
      <sz val="14"/>
      <color theme="1"/>
      <name val="宋体"/>
      <charset val="134"/>
      <scheme val="minor"/>
    </font>
    <font>
      <sz val="14"/>
      <name val="宋体"/>
      <charset val="134"/>
      <scheme val="minor"/>
    </font>
    <font>
      <b/>
      <sz val="18"/>
      <color theme="1"/>
      <name val="宋体"/>
      <charset val="134"/>
      <scheme val="minor"/>
    </font>
    <font>
      <b/>
      <sz val="18"/>
      <name val="宋体"/>
      <charset val="134"/>
      <scheme val="minor"/>
    </font>
    <font>
      <b/>
      <sz val="14"/>
      <name val="宋体"/>
      <charset val="134"/>
      <scheme val="minor"/>
    </font>
    <font>
      <sz val="12"/>
      <color theme="1"/>
      <name val="宋体"/>
      <charset val="134"/>
      <scheme val="minor"/>
    </font>
    <font>
      <sz val="12"/>
      <name val="宋体"/>
      <charset val="134"/>
      <scheme val="minor"/>
    </font>
    <font>
      <sz val="12"/>
      <color theme="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3"/>
  <sheetViews>
    <sheetView tabSelected="1" workbookViewId="0">
      <pane ySplit="2" topLeftCell="A43" activePane="bottomLeft" state="frozen"/>
      <selection/>
      <selection pane="bottomLeft" activeCell="B7" sqref="B7"/>
    </sheetView>
  </sheetViews>
  <sheetFormatPr defaultColWidth="12" defaultRowHeight="32.45" customHeight="1" outlineLevelCol="6"/>
  <cols>
    <col min="1" max="1" width="8.38333333333333" style="2" customWidth="1"/>
    <col min="2" max="2" width="24.8833333333333" style="2" customWidth="1"/>
    <col min="3" max="3" width="20.8833333333333" style="2" customWidth="1"/>
    <col min="4" max="4" width="13.3833333333333" style="3" customWidth="1"/>
    <col min="5" max="6" width="16.1333333333333" style="4" customWidth="1"/>
    <col min="7" max="7" width="17.5" style="5" customWidth="1"/>
    <col min="8" max="16383" width="12" style="2" customWidth="1"/>
    <col min="16384" max="16384" width="12" style="2"/>
  </cols>
  <sheetData>
    <row r="1" ht="77.1" customHeight="1" spans="1:7">
      <c r="A1" s="6" t="s">
        <v>0</v>
      </c>
      <c r="B1" s="7"/>
      <c r="C1" s="7"/>
      <c r="D1" s="7"/>
      <c r="E1" s="8"/>
      <c r="F1" s="8"/>
      <c r="G1" s="9"/>
    </row>
    <row r="2" s="1" customFormat="1" ht="33" customHeight="1" spans="1:7">
      <c r="A2" s="10" t="s">
        <v>1</v>
      </c>
      <c r="B2" s="10" t="s">
        <v>2</v>
      </c>
      <c r="C2" s="10" t="s">
        <v>3</v>
      </c>
      <c r="D2" s="10" t="s">
        <v>4</v>
      </c>
      <c r="E2" s="11" t="s">
        <v>5</v>
      </c>
      <c r="F2" s="11" t="s">
        <v>6</v>
      </c>
      <c r="G2" s="12" t="s">
        <v>7</v>
      </c>
    </row>
    <row r="3" ht="33" customHeight="1" spans="1:7">
      <c r="A3" s="13">
        <v>1</v>
      </c>
      <c r="B3" s="14" t="s">
        <v>8</v>
      </c>
      <c r="C3" s="13" t="s">
        <v>9</v>
      </c>
      <c r="D3" s="15" t="s">
        <v>10</v>
      </c>
      <c r="E3" s="16" t="s">
        <v>11</v>
      </c>
      <c r="F3" s="16" t="s">
        <v>12</v>
      </c>
      <c r="G3" s="13" t="s">
        <v>13</v>
      </c>
    </row>
    <row r="4" ht="33" customHeight="1" spans="1:7">
      <c r="A4" s="13">
        <v>2</v>
      </c>
      <c r="B4" s="14" t="s">
        <v>14</v>
      </c>
      <c r="C4" s="13" t="s">
        <v>15</v>
      </c>
      <c r="D4" s="15" t="s">
        <v>16</v>
      </c>
      <c r="E4" s="16" t="s">
        <v>11</v>
      </c>
      <c r="F4" s="16" t="s">
        <v>12</v>
      </c>
      <c r="G4" s="13" t="s">
        <v>13</v>
      </c>
    </row>
    <row r="5" ht="33" customHeight="1" spans="1:7">
      <c r="A5" s="13">
        <v>3</v>
      </c>
      <c r="B5" s="14" t="s">
        <v>14</v>
      </c>
      <c r="C5" s="13" t="s">
        <v>17</v>
      </c>
      <c r="D5" s="13" t="s">
        <v>18</v>
      </c>
      <c r="E5" s="16" t="s">
        <v>11</v>
      </c>
      <c r="F5" s="16" t="s">
        <v>12</v>
      </c>
      <c r="G5" s="13" t="s">
        <v>13</v>
      </c>
    </row>
    <row r="6" ht="33" customHeight="1" spans="1:7">
      <c r="A6" s="13">
        <v>4</v>
      </c>
      <c r="B6" s="14" t="s">
        <v>14</v>
      </c>
      <c r="C6" s="13" t="s">
        <v>19</v>
      </c>
      <c r="D6" s="13" t="s">
        <v>20</v>
      </c>
      <c r="E6" s="16" t="s">
        <v>11</v>
      </c>
      <c r="F6" s="16" t="s">
        <v>12</v>
      </c>
      <c r="G6" s="13" t="s">
        <v>13</v>
      </c>
    </row>
    <row r="7" ht="33" customHeight="1" spans="1:7">
      <c r="A7" s="13">
        <v>5</v>
      </c>
      <c r="B7" s="14" t="s">
        <v>14</v>
      </c>
      <c r="C7" s="13" t="s">
        <v>21</v>
      </c>
      <c r="D7" s="15" t="s">
        <v>22</v>
      </c>
      <c r="E7" s="16" t="s">
        <v>11</v>
      </c>
      <c r="F7" s="16" t="s">
        <v>12</v>
      </c>
      <c r="G7" s="13" t="s">
        <v>13</v>
      </c>
    </row>
    <row r="8" ht="33" customHeight="1" spans="1:7">
      <c r="A8" s="13">
        <v>6</v>
      </c>
      <c r="B8" s="14" t="s">
        <v>23</v>
      </c>
      <c r="C8" s="13" t="s">
        <v>24</v>
      </c>
      <c r="D8" s="15" t="s">
        <v>25</v>
      </c>
      <c r="E8" s="16" t="s">
        <v>11</v>
      </c>
      <c r="F8" s="16" t="s">
        <v>12</v>
      </c>
      <c r="G8" s="13" t="s">
        <v>13</v>
      </c>
    </row>
    <row r="9" ht="33" customHeight="1" spans="1:7">
      <c r="A9" s="13">
        <v>7</v>
      </c>
      <c r="B9" s="14" t="s">
        <v>26</v>
      </c>
      <c r="C9" s="13" t="s">
        <v>27</v>
      </c>
      <c r="D9" s="15" t="s">
        <v>28</v>
      </c>
      <c r="E9" s="16" t="s">
        <v>11</v>
      </c>
      <c r="F9" s="16" t="s">
        <v>12</v>
      </c>
      <c r="G9" s="13" t="s">
        <v>13</v>
      </c>
    </row>
    <row r="10" ht="33" customHeight="1" spans="1:7">
      <c r="A10" s="13">
        <v>8</v>
      </c>
      <c r="B10" s="14" t="s">
        <v>26</v>
      </c>
      <c r="C10" s="13" t="s">
        <v>29</v>
      </c>
      <c r="D10" s="15" t="s">
        <v>30</v>
      </c>
      <c r="E10" s="16" t="s">
        <v>11</v>
      </c>
      <c r="F10" s="16" t="s">
        <v>12</v>
      </c>
      <c r="G10" s="13" t="s">
        <v>13</v>
      </c>
    </row>
    <row r="11" ht="33" customHeight="1" spans="1:7">
      <c r="A11" s="13">
        <v>9</v>
      </c>
      <c r="B11" s="14" t="s">
        <v>26</v>
      </c>
      <c r="C11" s="13" t="s">
        <v>31</v>
      </c>
      <c r="D11" s="13" t="s">
        <v>32</v>
      </c>
      <c r="E11" s="16" t="s">
        <v>11</v>
      </c>
      <c r="F11" s="16" t="s">
        <v>12</v>
      </c>
      <c r="G11" s="13" t="s">
        <v>13</v>
      </c>
    </row>
    <row r="12" ht="33" customHeight="1" spans="1:7">
      <c r="A12" s="13">
        <v>10</v>
      </c>
      <c r="B12" s="14" t="s">
        <v>26</v>
      </c>
      <c r="C12" s="13" t="s">
        <v>33</v>
      </c>
      <c r="D12" s="15" t="s">
        <v>34</v>
      </c>
      <c r="E12" s="16" t="s">
        <v>11</v>
      </c>
      <c r="F12" s="16" t="s">
        <v>12</v>
      </c>
      <c r="G12" s="13" t="s">
        <v>13</v>
      </c>
    </row>
    <row r="13" ht="33" customHeight="1" spans="1:7">
      <c r="A13" s="13">
        <v>11</v>
      </c>
      <c r="B13" s="14" t="s">
        <v>26</v>
      </c>
      <c r="C13" s="13" t="s">
        <v>35</v>
      </c>
      <c r="D13" s="15" t="s">
        <v>36</v>
      </c>
      <c r="E13" s="16" t="s">
        <v>11</v>
      </c>
      <c r="F13" s="16" t="s">
        <v>12</v>
      </c>
      <c r="G13" s="13" t="s">
        <v>13</v>
      </c>
    </row>
    <row r="14" ht="33" customHeight="1" spans="1:7">
      <c r="A14" s="13">
        <v>12</v>
      </c>
      <c r="B14" s="14" t="s">
        <v>26</v>
      </c>
      <c r="C14" s="13" t="s">
        <v>37</v>
      </c>
      <c r="D14" s="13" t="s">
        <v>38</v>
      </c>
      <c r="E14" s="16" t="s">
        <v>11</v>
      </c>
      <c r="F14" s="16" t="s">
        <v>12</v>
      </c>
      <c r="G14" s="13" t="s">
        <v>13</v>
      </c>
    </row>
    <row r="15" ht="33" customHeight="1" spans="1:7">
      <c r="A15" s="13">
        <v>13</v>
      </c>
      <c r="B15" s="14" t="s">
        <v>26</v>
      </c>
      <c r="C15" s="13" t="s">
        <v>39</v>
      </c>
      <c r="D15" s="13" t="s">
        <v>40</v>
      </c>
      <c r="E15" s="16" t="s">
        <v>11</v>
      </c>
      <c r="F15" s="16" t="s">
        <v>12</v>
      </c>
      <c r="G15" s="13" t="s">
        <v>13</v>
      </c>
    </row>
    <row r="16" ht="33" customHeight="1" spans="1:7">
      <c r="A16" s="13">
        <v>14</v>
      </c>
      <c r="B16" s="14" t="s">
        <v>26</v>
      </c>
      <c r="C16" s="13" t="s">
        <v>41</v>
      </c>
      <c r="D16" s="13" t="s">
        <v>42</v>
      </c>
      <c r="E16" s="16" t="s">
        <v>11</v>
      </c>
      <c r="F16" s="16" t="s">
        <v>12</v>
      </c>
      <c r="G16" s="13" t="s">
        <v>13</v>
      </c>
    </row>
    <row r="17" ht="33" customHeight="1" spans="1:7">
      <c r="A17" s="13">
        <v>15</v>
      </c>
      <c r="B17" s="14" t="s">
        <v>43</v>
      </c>
      <c r="C17" s="13" t="s">
        <v>44</v>
      </c>
      <c r="D17" s="13" t="s">
        <v>45</v>
      </c>
      <c r="E17" s="16" t="s">
        <v>11</v>
      </c>
      <c r="F17" s="16" t="s">
        <v>12</v>
      </c>
      <c r="G17" s="13" t="s">
        <v>13</v>
      </c>
    </row>
    <row r="18" ht="33" customHeight="1" spans="1:7">
      <c r="A18" s="13">
        <v>16</v>
      </c>
      <c r="B18" s="14" t="s">
        <v>43</v>
      </c>
      <c r="C18" s="13" t="s">
        <v>46</v>
      </c>
      <c r="D18" s="15" t="s">
        <v>47</v>
      </c>
      <c r="E18" s="16" t="s">
        <v>11</v>
      </c>
      <c r="F18" s="16" t="s">
        <v>12</v>
      </c>
      <c r="G18" s="13" t="s">
        <v>13</v>
      </c>
    </row>
    <row r="19" ht="33" customHeight="1" spans="1:7">
      <c r="A19" s="13">
        <v>17</v>
      </c>
      <c r="B19" s="13" t="s">
        <v>48</v>
      </c>
      <c r="C19" s="13" t="s">
        <v>49</v>
      </c>
      <c r="D19" s="15" t="str">
        <f>"蔡添娥"</f>
        <v>蔡添娥</v>
      </c>
      <c r="E19" s="16" t="s">
        <v>11</v>
      </c>
      <c r="F19" s="16" t="s">
        <v>12</v>
      </c>
      <c r="G19" s="13" t="s">
        <v>13</v>
      </c>
    </row>
    <row r="20" ht="33" customHeight="1" spans="1:7">
      <c r="A20" s="13">
        <v>18</v>
      </c>
      <c r="B20" s="13" t="s">
        <v>48</v>
      </c>
      <c r="C20" s="13" t="s">
        <v>50</v>
      </c>
      <c r="D20" s="15" t="str">
        <f>"林晓燕"</f>
        <v>林晓燕</v>
      </c>
      <c r="E20" s="16" t="s">
        <v>11</v>
      </c>
      <c r="F20" s="16" t="s">
        <v>12</v>
      </c>
      <c r="G20" s="13" t="s">
        <v>13</v>
      </c>
    </row>
    <row r="21" ht="33" customHeight="1" spans="1:7">
      <c r="A21" s="13">
        <v>19</v>
      </c>
      <c r="B21" s="13" t="s">
        <v>48</v>
      </c>
      <c r="C21" s="13" t="s">
        <v>51</v>
      </c>
      <c r="D21" s="15" t="str">
        <f>"邢维媚"</f>
        <v>邢维媚</v>
      </c>
      <c r="E21" s="16" t="s">
        <v>11</v>
      </c>
      <c r="F21" s="16" t="s">
        <v>12</v>
      </c>
      <c r="G21" s="13" t="s">
        <v>13</v>
      </c>
    </row>
    <row r="22" ht="33" customHeight="1" spans="1:7">
      <c r="A22" s="13">
        <v>20</v>
      </c>
      <c r="B22" s="14" t="s">
        <v>52</v>
      </c>
      <c r="C22" s="13" t="s">
        <v>53</v>
      </c>
      <c r="D22" s="13" t="s">
        <v>54</v>
      </c>
      <c r="E22" s="16" t="s">
        <v>11</v>
      </c>
      <c r="F22" s="16" t="s">
        <v>12</v>
      </c>
      <c r="G22" s="13" t="s">
        <v>13</v>
      </c>
    </row>
    <row r="23" ht="33" customHeight="1" spans="1:7">
      <c r="A23" s="13">
        <v>21</v>
      </c>
      <c r="B23" s="14" t="s">
        <v>52</v>
      </c>
      <c r="C23" s="13" t="s">
        <v>55</v>
      </c>
      <c r="D23" s="15" t="s">
        <v>56</v>
      </c>
      <c r="E23" s="16" t="s">
        <v>11</v>
      </c>
      <c r="F23" s="16" t="s">
        <v>12</v>
      </c>
      <c r="G23" s="13" t="s">
        <v>13</v>
      </c>
    </row>
    <row r="24" ht="33" customHeight="1" spans="1:7">
      <c r="A24" s="13">
        <v>22</v>
      </c>
      <c r="B24" s="14" t="s">
        <v>57</v>
      </c>
      <c r="C24" s="13" t="s">
        <v>58</v>
      </c>
      <c r="D24" s="15" t="s">
        <v>59</v>
      </c>
      <c r="E24" s="16" t="s">
        <v>11</v>
      </c>
      <c r="F24" s="16" t="s">
        <v>12</v>
      </c>
      <c r="G24" s="13" t="s">
        <v>13</v>
      </c>
    </row>
    <row r="25" ht="33" customHeight="1" spans="1:7">
      <c r="A25" s="13">
        <v>23</v>
      </c>
      <c r="B25" s="14" t="s">
        <v>57</v>
      </c>
      <c r="C25" s="13" t="s">
        <v>60</v>
      </c>
      <c r="D25" s="15" t="s">
        <v>61</v>
      </c>
      <c r="E25" s="16" t="s">
        <v>11</v>
      </c>
      <c r="F25" s="16" t="s">
        <v>12</v>
      </c>
      <c r="G25" s="13" t="s">
        <v>13</v>
      </c>
    </row>
    <row r="26" ht="33" customHeight="1" spans="1:7">
      <c r="A26" s="13">
        <v>24</v>
      </c>
      <c r="B26" s="14" t="s">
        <v>57</v>
      </c>
      <c r="C26" s="13" t="s">
        <v>62</v>
      </c>
      <c r="D26" s="15" t="s">
        <v>63</v>
      </c>
      <c r="E26" s="16" t="s">
        <v>11</v>
      </c>
      <c r="F26" s="16" t="s">
        <v>12</v>
      </c>
      <c r="G26" s="13" t="s">
        <v>13</v>
      </c>
    </row>
    <row r="27" ht="33" customHeight="1" spans="1:7">
      <c r="A27" s="13">
        <v>25</v>
      </c>
      <c r="B27" s="14" t="s">
        <v>57</v>
      </c>
      <c r="C27" s="13" t="s">
        <v>64</v>
      </c>
      <c r="D27" s="15" t="s">
        <v>65</v>
      </c>
      <c r="E27" s="16" t="s">
        <v>11</v>
      </c>
      <c r="F27" s="16" t="s">
        <v>12</v>
      </c>
      <c r="G27" s="13" t="s">
        <v>13</v>
      </c>
    </row>
    <row r="28" ht="33" customHeight="1" spans="1:7">
      <c r="A28" s="13">
        <v>26</v>
      </c>
      <c r="B28" s="14" t="s">
        <v>57</v>
      </c>
      <c r="C28" s="13" t="s">
        <v>66</v>
      </c>
      <c r="D28" s="13" t="s">
        <v>67</v>
      </c>
      <c r="E28" s="16" t="s">
        <v>11</v>
      </c>
      <c r="F28" s="16" t="s">
        <v>12</v>
      </c>
      <c r="G28" s="13" t="s">
        <v>13</v>
      </c>
    </row>
    <row r="29" ht="33" customHeight="1" spans="1:7">
      <c r="A29" s="13">
        <v>27</v>
      </c>
      <c r="B29" s="14" t="s">
        <v>68</v>
      </c>
      <c r="C29" s="13" t="s">
        <v>69</v>
      </c>
      <c r="D29" s="15" t="s">
        <v>70</v>
      </c>
      <c r="E29" s="16" t="s">
        <v>11</v>
      </c>
      <c r="F29" s="16" t="s">
        <v>12</v>
      </c>
      <c r="G29" s="13" t="s">
        <v>13</v>
      </c>
    </row>
    <row r="30" ht="33" customHeight="1" spans="1:7">
      <c r="A30" s="13">
        <v>28</v>
      </c>
      <c r="B30" s="14" t="s">
        <v>68</v>
      </c>
      <c r="C30" s="13" t="s">
        <v>71</v>
      </c>
      <c r="D30" s="15" t="s">
        <v>72</v>
      </c>
      <c r="E30" s="16" t="s">
        <v>11</v>
      </c>
      <c r="F30" s="16" t="s">
        <v>12</v>
      </c>
      <c r="G30" s="13" t="s">
        <v>13</v>
      </c>
    </row>
    <row r="31" ht="33" customHeight="1" spans="1:7">
      <c r="A31" s="13">
        <v>29</v>
      </c>
      <c r="B31" s="14" t="s">
        <v>73</v>
      </c>
      <c r="C31" s="13" t="s">
        <v>74</v>
      </c>
      <c r="D31" s="15" t="s">
        <v>75</v>
      </c>
      <c r="E31" s="16" t="s">
        <v>11</v>
      </c>
      <c r="F31" s="16" t="s">
        <v>12</v>
      </c>
      <c r="G31" s="13" t="s">
        <v>13</v>
      </c>
    </row>
    <row r="32" ht="33" customHeight="1" spans="1:7">
      <c r="A32" s="13">
        <v>30</v>
      </c>
      <c r="B32" s="14" t="s">
        <v>76</v>
      </c>
      <c r="C32" s="13" t="s">
        <v>77</v>
      </c>
      <c r="D32" s="13" t="s">
        <v>78</v>
      </c>
      <c r="E32" s="16" t="s">
        <v>11</v>
      </c>
      <c r="F32" s="16" t="s">
        <v>12</v>
      </c>
      <c r="G32" s="13" t="s">
        <v>13</v>
      </c>
    </row>
    <row r="33" ht="33" customHeight="1" spans="1:7">
      <c r="A33" s="13">
        <v>31</v>
      </c>
      <c r="B33" s="14" t="s">
        <v>79</v>
      </c>
      <c r="C33" s="13" t="s">
        <v>80</v>
      </c>
      <c r="D33" s="15" t="s">
        <v>81</v>
      </c>
      <c r="E33" s="16" t="s">
        <v>11</v>
      </c>
      <c r="F33" s="16" t="s">
        <v>12</v>
      </c>
      <c r="G33" s="13" t="s">
        <v>13</v>
      </c>
    </row>
    <row r="34" ht="33" customHeight="1" spans="1:7">
      <c r="A34" s="13">
        <v>32</v>
      </c>
      <c r="B34" s="13" t="s">
        <v>82</v>
      </c>
      <c r="C34" s="13" t="s">
        <v>83</v>
      </c>
      <c r="D34" s="13" t="str">
        <f>"石挺飞"</f>
        <v>石挺飞</v>
      </c>
      <c r="E34" s="16" t="s">
        <v>11</v>
      </c>
      <c r="F34" s="16" t="s">
        <v>12</v>
      </c>
      <c r="G34" s="13" t="s">
        <v>13</v>
      </c>
    </row>
    <row r="35" ht="33" customHeight="1" spans="1:7">
      <c r="A35" s="13">
        <v>33</v>
      </c>
      <c r="B35" s="13" t="s">
        <v>82</v>
      </c>
      <c r="C35" s="13" t="s">
        <v>84</v>
      </c>
      <c r="D35" s="15" t="str">
        <f>"谭和龙"</f>
        <v>谭和龙</v>
      </c>
      <c r="E35" s="16" t="s">
        <v>11</v>
      </c>
      <c r="F35" s="16" t="s">
        <v>12</v>
      </c>
      <c r="G35" s="13" t="s">
        <v>13</v>
      </c>
    </row>
    <row r="36" ht="33" customHeight="1" spans="1:7">
      <c r="A36" s="13">
        <v>34</v>
      </c>
      <c r="B36" s="13" t="s">
        <v>85</v>
      </c>
      <c r="C36" s="13" t="s">
        <v>86</v>
      </c>
      <c r="D36" s="15" t="str">
        <f>"符春磊"</f>
        <v>符春磊</v>
      </c>
      <c r="E36" s="16" t="s">
        <v>11</v>
      </c>
      <c r="F36" s="16" t="s">
        <v>12</v>
      </c>
      <c r="G36" s="13" t="s">
        <v>13</v>
      </c>
    </row>
    <row r="37" ht="33" customHeight="1" spans="1:7">
      <c r="A37" s="13">
        <v>35</v>
      </c>
      <c r="B37" s="13" t="s">
        <v>87</v>
      </c>
      <c r="C37" s="13" t="s">
        <v>88</v>
      </c>
      <c r="D37" s="15" t="str">
        <f>"冉燕"</f>
        <v>冉燕</v>
      </c>
      <c r="E37" s="16" t="s">
        <v>11</v>
      </c>
      <c r="F37" s="16" t="s">
        <v>12</v>
      </c>
      <c r="G37" s="13" t="s">
        <v>13</v>
      </c>
    </row>
    <row r="38" ht="33" customHeight="1" spans="1:7">
      <c r="A38" s="13">
        <v>36</v>
      </c>
      <c r="B38" s="13" t="s">
        <v>89</v>
      </c>
      <c r="C38" s="13" t="s">
        <v>90</v>
      </c>
      <c r="D38" s="15" t="str">
        <f>"何春雨"</f>
        <v>何春雨</v>
      </c>
      <c r="E38" s="16" t="s">
        <v>11</v>
      </c>
      <c r="F38" s="16" t="s">
        <v>12</v>
      </c>
      <c r="G38" s="13" t="s">
        <v>13</v>
      </c>
    </row>
    <row r="39" ht="33" customHeight="1" spans="1:7">
      <c r="A39" s="13">
        <v>37</v>
      </c>
      <c r="B39" s="13" t="s">
        <v>91</v>
      </c>
      <c r="C39" s="13" t="s">
        <v>92</v>
      </c>
      <c r="D39" s="15" t="str">
        <f>"郑辉佳"</f>
        <v>郑辉佳</v>
      </c>
      <c r="E39" s="16" t="s">
        <v>11</v>
      </c>
      <c r="F39" s="16" t="s">
        <v>12</v>
      </c>
      <c r="G39" s="13" t="s">
        <v>13</v>
      </c>
    </row>
    <row r="40" ht="33" customHeight="1" spans="1:7">
      <c r="A40" s="13">
        <v>38</v>
      </c>
      <c r="B40" s="13" t="s">
        <v>93</v>
      </c>
      <c r="C40" s="13" t="s">
        <v>94</v>
      </c>
      <c r="D40" s="15" t="str">
        <f>"吴伟"</f>
        <v>吴伟</v>
      </c>
      <c r="E40" s="16" t="s">
        <v>11</v>
      </c>
      <c r="F40" s="16" t="s">
        <v>12</v>
      </c>
      <c r="G40" s="13" t="s">
        <v>13</v>
      </c>
    </row>
    <row r="41" ht="33" customHeight="1" spans="1:7">
      <c r="A41" s="13">
        <v>39</v>
      </c>
      <c r="B41" s="13" t="s">
        <v>95</v>
      </c>
      <c r="C41" s="13" t="s">
        <v>96</v>
      </c>
      <c r="D41" s="15" t="str">
        <f>"叶兹文"</f>
        <v>叶兹文</v>
      </c>
      <c r="E41" s="16" t="s">
        <v>11</v>
      </c>
      <c r="F41" s="16" t="s">
        <v>12</v>
      </c>
      <c r="G41" s="13" t="s">
        <v>13</v>
      </c>
    </row>
    <row r="42" ht="33" customHeight="1" spans="1:7">
      <c r="A42" s="13">
        <v>40</v>
      </c>
      <c r="B42" s="13" t="s">
        <v>97</v>
      </c>
      <c r="C42" s="13" t="s">
        <v>98</v>
      </c>
      <c r="D42" s="15" t="str">
        <f>"王秋听"</f>
        <v>王秋听</v>
      </c>
      <c r="E42" s="16" t="s">
        <v>11</v>
      </c>
      <c r="F42" s="16" t="s">
        <v>12</v>
      </c>
      <c r="G42" s="13" t="s">
        <v>13</v>
      </c>
    </row>
    <row r="43" ht="33" customHeight="1" spans="1:7">
      <c r="A43" s="13">
        <v>41</v>
      </c>
      <c r="B43" s="13" t="s">
        <v>97</v>
      </c>
      <c r="C43" s="13" t="s">
        <v>99</v>
      </c>
      <c r="D43" s="15" t="str">
        <f>"徐玉玉"</f>
        <v>徐玉玉</v>
      </c>
      <c r="E43" s="16" t="s">
        <v>11</v>
      </c>
      <c r="F43" s="16" t="s">
        <v>12</v>
      </c>
      <c r="G43" s="13" t="s">
        <v>13</v>
      </c>
    </row>
    <row r="44" ht="33" customHeight="1" spans="1:7">
      <c r="A44" s="13">
        <v>42</v>
      </c>
      <c r="B44" s="13" t="s">
        <v>100</v>
      </c>
      <c r="C44" s="13" t="s">
        <v>101</v>
      </c>
      <c r="D44" s="15" t="str">
        <f>"刘欢欢"</f>
        <v>刘欢欢</v>
      </c>
      <c r="E44" s="16" t="s">
        <v>11</v>
      </c>
      <c r="F44" s="16" t="s">
        <v>12</v>
      </c>
      <c r="G44" s="13" t="s">
        <v>13</v>
      </c>
    </row>
    <row r="45" ht="33" customHeight="1" spans="1:7">
      <c r="A45" s="13">
        <v>43</v>
      </c>
      <c r="B45" s="13" t="s">
        <v>100</v>
      </c>
      <c r="C45" s="13" t="s">
        <v>102</v>
      </c>
      <c r="D45" s="15" t="str">
        <f>"傅子刚"</f>
        <v>傅子刚</v>
      </c>
      <c r="E45" s="16" t="s">
        <v>11</v>
      </c>
      <c r="F45" s="16" t="s">
        <v>12</v>
      </c>
      <c r="G45" s="13" t="s">
        <v>13</v>
      </c>
    </row>
    <row r="46" ht="33" customHeight="1" spans="1:7">
      <c r="A46" s="13">
        <v>44</v>
      </c>
      <c r="B46" s="13" t="s">
        <v>103</v>
      </c>
      <c r="C46" s="13" t="s">
        <v>104</v>
      </c>
      <c r="D46" s="15" t="str">
        <f>"路通平"</f>
        <v>路通平</v>
      </c>
      <c r="E46" s="16" t="s">
        <v>11</v>
      </c>
      <c r="F46" s="16" t="s">
        <v>12</v>
      </c>
      <c r="G46" s="13" t="s">
        <v>13</v>
      </c>
    </row>
    <row r="47" ht="33" customHeight="1" spans="1:7">
      <c r="A47" s="13">
        <v>45</v>
      </c>
      <c r="B47" s="13" t="s">
        <v>103</v>
      </c>
      <c r="C47" s="13" t="s">
        <v>44</v>
      </c>
      <c r="D47" s="15" t="str">
        <f>"裴丽媛"</f>
        <v>裴丽媛</v>
      </c>
      <c r="E47" s="16" t="s">
        <v>11</v>
      </c>
      <c r="F47" s="16" t="s">
        <v>12</v>
      </c>
      <c r="G47" s="13" t="s">
        <v>13</v>
      </c>
    </row>
    <row r="48" ht="33" customHeight="1" spans="1:7">
      <c r="A48" s="13">
        <v>46</v>
      </c>
      <c r="B48" s="14" t="s">
        <v>105</v>
      </c>
      <c r="C48" s="13" t="s">
        <v>106</v>
      </c>
      <c r="D48" s="15" t="s">
        <v>107</v>
      </c>
      <c r="E48" s="16" t="s">
        <v>11</v>
      </c>
      <c r="F48" s="16" t="s">
        <v>12</v>
      </c>
      <c r="G48" s="13" t="s">
        <v>13</v>
      </c>
    </row>
    <row r="49" ht="33" customHeight="1" spans="1:7">
      <c r="A49" s="13">
        <v>47</v>
      </c>
      <c r="B49" s="14" t="s">
        <v>108</v>
      </c>
      <c r="C49" s="13" t="s">
        <v>109</v>
      </c>
      <c r="D49" s="15" t="s">
        <v>110</v>
      </c>
      <c r="E49" s="16" t="s">
        <v>11</v>
      </c>
      <c r="F49" s="16" t="s">
        <v>12</v>
      </c>
      <c r="G49" s="13" t="s">
        <v>13</v>
      </c>
    </row>
    <row r="50" ht="33" customHeight="1" spans="1:7">
      <c r="A50" s="13">
        <v>48</v>
      </c>
      <c r="B50" s="14" t="s">
        <v>111</v>
      </c>
      <c r="C50" s="13" t="s">
        <v>112</v>
      </c>
      <c r="D50" s="13" t="s">
        <v>113</v>
      </c>
      <c r="E50" s="16" t="s">
        <v>11</v>
      </c>
      <c r="F50" s="16" t="s">
        <v>12</v>
      </c>
      <c r="G50" s="13" t="s">
        <v>13</v>
      </c>
    </row>
    <row r="51" ht="33" customHeight="1" spans="1:7">
      <c r="A51" s="13">
        <v>49</v>
      </c>
      <c r="B51" s="14" t="s">
        <v>111</v>
      </c>
      <c r="C51" s="13" t="s">
        <v>114</v>
      </c>
      <c r="D51" s="13" t="s">
        <v>115</v>
      </c>
      <c r="E51" s="16" t="s">
        <v>11</v>
      </c>
      <c r="F51" s="16" t="s">
        <v>12</v>
      </c>
      <c r="G51" s="13" t="s">
        <v>13</v>
      </c>
    </row>
    <row r="52" ht="33" customHeight="1" spans="1:7">
      <c r="A52" s="13">
        <v>50</v>
      </c>
      <c r="B52" s="14" t="s">
        <v>116</v>
      </c>
      <c r="C52" s="13" t="s">
        <v>117</v>
      </c>
      <c r="D52" s="15" t="s">
        <v>118</v>
      </c>
      <c r="E52" s="16" t="s">
        <v>11</v>
      </c>
      <c r="F52" s="16" t="s">
        <v>12</v>
      </c>
      <c r="G52" s="13" t="s">
        <v>13</v>
      </c>
    </row>
    <row r="53" ht="33" customHeight="1" spans="1:7">
      <c r="A53" s="13">
        <v>51</v>
      </c>
      <c r="B53" s="13" t="s">
        <v>119</v>
      </c>
      <c r="C53" s="13" t="s">
        <v>120</v>
      </c>
      <c r="D53" s="15" t="str">
        <f>"罗珊珊"</f>
        <v>罗珊珊</v>
      </c>
      <c r="E53" s="16" t="s">
        <v>11</v>
      </c>
      <c r="F53" s="16" t="s">
        <v>12</v>
      </c>
      <c r="G53" s="13" t="s">
        <v>13</v>
      </c>
    </row>
    <row r="54" ht="33" customHeight="1" spans="1:7">
      <c r="A54" s="13">
        <v>52</v>
      </c>
      <c r="B54" s="13" t="s">
        <v>121</v>
      </c>
      <c r="C54" s="13" t="s">
        <v>122</v>
      </c>
      <c r="D54" s="15" t="str">
        <f>"庞露云"</f>
        <v>庞露云</v>
      </c>
      <c r="E54" s="16" t="s">
        <v>11</v>
      </c>
      <c r="F54" s="16" t="s">
        <v>12</v>
      </c>
      <c r="G54" s="13" t="s">
        <v>13</v>
      </c>
    </row>
    <row r="55" ht="33" customHeight="1" spans="1:7">
      <c r="A55" s="13">
        <v>53</v>
      </c>
      <c r="B55" s="13" t="s">
        <v>123</v>
      </c>
      <c r="C55" s="13" t="s">
        <v>124</v>
      </c>
      <c r="D55" s="13" t="str">
        <f>"王曼"</f>
        <v>王曼</v>
      </c>
      <c r="E55" s="16" t="s">
        <v>11</v>
      </c>
      <c r="F55" s="16" t="s">
        <v>12</v>
      </c>
      <c r="G55" s="13" t="s">
        <v>13</v>
      </c>
    </row>
    <row r="56" ht="33" customHeight="1" spans="1:7">
      <c r="A56" s="13">
        <v>54</v>
      </c>
      <c r="B56" s="13" t="s">
        <v>125</v>
      </c>
      <c r="C56" s="13" t="s">
        <v>126</v>
      </c>
      <c r="D56" s="15" t="str">
        <f>"方菊"</f>
        <v>方菊</v>
      </c>
      <c r="E56" s="16" t="s">
        <v>11</v>
      </c>
      <c r="F56" s="16" t="s">
        <v>12</v>
      </c>
      <c r="G56" s="13" t="s">
        <v>13</v>
      </c>
    </row>
    <row r="57" ht="33" customHeight="1" spans="1:7">
      <c r="A57" s="13">
        <v>55</v>
      </c>
      <c r="B57" s="13" t="s">
        <v>127</v>
      </c>
      <c r="C57" s="13" t="s">
        <v>128</v>
      </c>
      <c r="D57" s="13" t="str">
        <f>"邢星"</f>
        <v>邢星</v>
      </c>
      <c r="E57" s="16" t="s">
        <v>11</v>
      </c>
      <c r="F57" s="16" t="s">
        <v>12</v>
      </c>
      <c r="G57" s="13" t="s">
        <v>13</v>
      </c>
    </row>
    <row r="58" ht="33" customHeight="1" spans="1:7">
      <c r="A58" s="13">
        <v>56</v>
      </c>
      <c r="B58" s="13" t="s">
        <v>127</v>
      </c>
      <c r="C58" s="13" t="s">
        <v>128</v>
      </c>
      <c r="D58" s="13" t="str">
        <f>"邢蕊玉"</f>
        <v>邢蕊玉</v>
      </c>
      <c r="E58" s="16" t="s">
        <v>11</v>
      </c>
      <c r="F58" s="16" t="s">
        <v>12</v>
      </c>
      <c r="G58" s="13" t="s">
        <v>13</v>
      </c>
    </row>
    <row r="59" ht="33" customHeight="1" spans="1:7">
      <c r="A59" s="13">
        <v>57</v>
      </c>
      <c r="B59" s="13" t="s">
        <v>127</v>
      </c>
      <c r="C59" s="13" t="s">
        <v>129</v>
      </c>
      <c r="D59" s="13" t="str">
        <f>"陈媛玉"</f>
        <v>陈媛玉</v>
      </c>
      <c r="E59" s="16" t="s">
        <v>11</v>
      </c>
      <c r="F59" s="16" t="s">
        <v>12</v>
      </c>
      <c r="G59" s="13" t="s">
        <v>13</v>
      </c>
    </row>
    <row r="60" ht="33" customHeight="1" spans="1:7">
      <c r="A60" s="13">
        <v>58</v>
      </c>
      <c r="B60" s="13" t="s">
        <v>127</v>
      </c>
      <c r="C60" s="13" t="s">
        <v>130</v>
      </c>
      <c r="D60" s="15" t="str">
        <f>"李攀"</f>
        <v>李攀</v>
      </c>
      <c r="E60" s="16" t="s">
        <v>11</v>
      </c>
      <c r="F60" s="16" t="s">
        <v>12</v>
      </c>
      <c r="G60" s="13" t="s">
        <v>13</v>
      </c>
    </row>
    <row r="61" ht="33" customHeight="1" spans="1:7">
      <c r="A61" s="13">
        <v>59</v>
      </c>
      <c r="B61" s="13" t="s">
        <v>127</v>
      </c>
      <c r="C61" s="13" t="s">
        <v>131</v>
      </c>
      <c r="D61" s="15" t="str">
        <f>"石丹慧"</f>
        <v>石丹慧</v>
      </c>
      <c r="E61" s="16" t="s">
        <v>11</v>
      </c>
      <c r="F61" s="16" t="s">
        <v>12</v>
      </c>
      <c r="G61" s="13" t="s">
        <v>13</v>
      </c>
    </row>
    <row r="62" ht="33" customHeight="1" spans="1:7">
      <c r="A62" s="13">
        <v>60</v>
      </c>
      <c r="B62" s="14" t="s">
        <v>132</v>
      </c>
      <c r="C62" s="13" t="s">
        <v>133</v>
      </c>
      <c r="D62" s="13" t="s">
        <v>134</v>
      </c>
      <c r="E62" s="16" t="s">
        <v>11</v>
      </c>
      <c r="F62" s="16" t="s">
        <v>12</v>
      </c>
      <c r="G62" s="13" t="s">
        <v>13</v>
      </c>
    </row>
    <row r="63" ht="33" customHeight="1" spans="1:7">
      <c r="A63" s="13">
        <v>61</v>
      </c>
      <c r="B63" s="14" t="s">
        <v>132</v>
      </c>
      <c r="C63" s="13" t="s">
        <v>135</v>
      </c>
      <c r="D63" s="15" t="s">
        <v>136</v>
      </c>
      <c r="E63" s="16" t="s">
        <v>11</v>
      </c>
      <c r="F63" s="16" t="s">
        <v>12</v>
      </c>
      <c r="G63" s="13" t="s">
        <v>13</v>
      </c>
    </row>
    <row r="64" ht="33" customHeight="1" spans="1:7">
      <c r="A64" s="13">
        <v>62</v>
      </c>
      <c r="B64" s="14" t="s">
        <v>137</v>
      </c>
      <c r="C64" s="13" t="s">
        <v>138</v>
      </c>
      <c r="D64" s="15" t="s">
        <v>139</v>
      </c>
      <c r="E64" s="16" t="s">
        <v>11</v>
      </c>
      <c r="F64" s="16" t="s">
        <v>12</v>
      </c>
      <c r="G64" s="13" t="s">
        <v>13</v>
      </c>
    </row>
    <row r="65" ht="33" customHeight="1" spans="1:7">
      <c r="A65" s="13">
        <v>63</v>
      </c>
      <c r="B65" s="14" t="s">
        <v>137</v>
      </c>
      <c r="C65" s="13" t="s">
        <v>140</v>
      </c>
      <c r="D65" s="13" t="s">
        <v>141</v>
      </c>
      <c r="E65" s="16" t="s">
        <v>11</v>
      </c>
      <c r="F65" s="16" t="s">
        <v>12</v>
      </c>
      <c r="G65" s="13" t="s">
        <v>13</v>
      </c>
    </row>
    <row r="66" ht="33" customHeight="1" spans="1:7">
      <c r="A66" s="13">
        <v>64</v>
      </c>
      <c r="B66" s="13" t="s">
        <v>142</v>
      </c>
      <c r="C66" s="13" t="s">
        <v>143</v>
      </c>
      <c r="D66" s="15" t="str">
        <f>"张娇娇"</f>
        <v>张娇娇</v>
      </c>
      <c r="E66" s="16" t="s">
        <v>11</v>
      </c>
      <c r="F66" s="16" t="s">
        <v>12</v>
      </c>
      <c r="G66" s="13" t="s">
        <v>13</v>
      </c>
    </row>
    <row r="67" ht="33" customHeight="1" spans="1:7">
      <c r="A67" s="13">
        <v>65</v>
      </c>
      <c r="B67" s="13" t="s">
        <v>142</v>
      </c>
      <c r="C67" s="13" t="s">
        <v>144</v>
      </c>
      <c r="D67" s="15" t="str">
        <f>"王菁菁"</f>
        <v>王菁菁</v>
      </c>
      <c r="E67" s="16" t="s">
        <v>11</v>
      </c>
      <c r="F67" s="16" t="s">
        <v>12</v>
      </c>
      <c r="G67" s="13" t="s">
        <v>13</v>
      </c>
    </row>
    <row r="68" ht="33" customHeight="1" spans="1:7">
      <c r="A68" s="13">
        <v>66</v>
      </c>
      <c r="B68" s="13" t="s">
        <v>142</v>
      </c>
      <c r="C68" s="13" t="s">
        <v>145</v>
      </c>
      <c r="D68" s="15" t="str">
        <f>"鲁鹏"</f>
        <v>鲁鹏</v>
      </c>
      <c r="E68" s="16" t="s">
        <v>11</v>
      </c>
      <c r="F68" s="16" t="s">
        <v>12</v>
      </c>
      <c r="G68" s="13" t="s">
        <v>13</v>
      </c>
    </row>
    <row r="69" ht="33" customHeight="1" spans="1:7">
      <c r="A69" s="13">
        <v>67</v>
      </c>
      <c r="B69" s="13" t="s">
        <v>142</v>
      </c>
      <c r="C69" s="13" t="s">
        <v>146</v>
      </c>
      <c r="D69" s="15" t="str">
        <f>"王蕊"</f>
        <v>王蕊</v>
      </c>
      <c r="E69" s="16" t="s">
        <v>11</v>
      </c>
      <c r="F69" s="16" t="s">
        <v>12</v>
      </c>
      <c r="G69" s="13" t="s">
        <v>13</v>
      </c>
    </row>
    <row r="70" ht="33" customHeight="1" spans="1:7">
      <c r="A70" s="13">
        <v>68</v>
      </c>
      <c r="B70" s="13" t="s">
        <v>142</v>
      </c>
      <c r="C70" s="13" t="s">
        <v>53</v>
      </c>
      <c r="D70" s="15" t="str">
        <f>"张妍"</f>
        <v>张妍</v>
      </c>
      <c r="E70" s="16" t="s">
        <v>11</v>
      </c>
      <c r="F70" s="16" t="s">
        <v>12</v>
      </c>
      <c r="G70" s="13" t="s">
        <v>13</v>
      </c>
    </row>
    <row r="71" ht="33" customHeight="1" spans="1:7">
      <c r="A71" s="13">
        <v>69</v>
      </c>
      <c r="B71" s="13" t="s">
        <v>142</v>
      </c>
      <c r="C71" s="13" t="s">
        <v>66</v>
      </c>
      <c r="D71" s="15" t="str">
        <f>"徐永婷"</f>
        <v>徐永婷</v>
      </c>
      <c r="E71" s="16" t="s">
        <v>11</v>
      </c>
      <c r="F71" s="16" t="s">
        <v>12</v>
      </c>
      <c r="G71" s="13" t="s">
        <v>13</v>
      </c>
    </row>
    <row r="72" ht="33" customHeight="1" spans="1:7">
      <c r="A72" s="13">
        <v>70</v>
      </c>
      <c r="B72" s="13" t="s">
        <v>142</v>
      </c>
      <c r="C72" s="13" t="s">
        <v>147</v>
      </c>
      <c r="D72" s="13" t="str">
        <f>"罗云"</f>
        <v>罗云</v>
      </c>
      <c r="E72" s="16" t="s">
        <v>11</v>
      </c>
      <c r="F72" s="16" t="s">
        <v>12</v>
      </c>
      <c r="G72" s="13" t="s">
        <v>13</v>
      </c>
    </row>
    <row r="73" ht="33" customHeight="1" spans="1:7">
      <c r="A73" s="13">
        <v>71</v>
      </c>
      <c r="B73" s="13" t="s">
        <v>142</v>
      </c>
      <c r="C73" s="13" t="s">
        <v>148</v>
      </c>
      <c r="D73" s="15" t="str">
        <f>"江湘虹"</f>
        <v>江湘虹</v>
      </c>
      <c r="E73" s="16" t="s">
        <v>11</v>
      </c>
      <c r="F73" s="16" t="s">
        <v>12</v>
      </c>
      <c r="G73" s="13" t="s">
        <v>13</v>
      </c>
    </row>
    <row r="74" ht="33" customHeight="1" spans="1:7">
      <c r="A74" s="13">
        <v>72</v>
      </c>
      <c r="B74" s="13" t="s">
        <v>142</v>
      </c>
      <c r="C74" s="13" t="s">
        <v>149</v>
      </c>
      <c r="D74" s="15" t="str">
        <f>"林文晶"</f>
        <v>林文晶</v>
      </c>
      <c r="E74" s="16" t="s">
        <v>11</v>
      </c>
      <c r="F74" s="16" t="s">
        <v>12</v>
      </c>
      <c r="G74" s="13" t="s">
        <v>13</v>
      </c>
    </row>
    <row r="75" ht="33" customHeight="1" spans="1:7">
      <c r="A75" s="13">
        <v>73</v>
      </c>
      <c r="B75" s="13" t="s">
        <v>142</v>
      </c>
      <c r="C75" s="13" t="s">
        <v>150</v>
      </c>
      <c r="D75" s="13" t="str">
        <f>"陈秀妮"</f>
        <v>陈秀妮</v>
      </c>
      <c r="E75" s="16" t="s">
        <v>11</v>
      </c>
      <c r="F75" s="16" t="s">
        <v>12</v>
      </c>
      <c r="G75" s="13" t="s">
        <v>13</v>
      </c>
    </row>
    <row r="76" ht="33" customHeight="1" spans="1:7">
      <c r="A76" s="13">
        <v>74</v>
      </c>
      <c r="B76" s="13" t="s">
        <v>142</v>
      </c>
      <c r="C76" s="13" t="s">
        <v>151</v>
      </c>
      <c r="D76" s="13" t="str">
        <f>"邢新水"</f>
        <v>邢新水</v>
      </c>
      <c r="E76" s="16" t="s">
        <v>11</v>
      </c>
      <c r="F76" s="16" t="s">
        <v>12</v>
      </c>
      <c r="G76" s="13" t="s">
        <v>13</v>
      </c>
    </row>
    <row r="77" ht="33" customHeight="1" spans="1:7">
      <c r="A77" s="13">
        <v>75</v>
      </c>
      <c r="B77" s="13" t="s">
        <v>142</v>
      </c>
      <c r="C77" s="13" t="s">
        <v>152</v>
      </c>
      <c r="D77" s="13" t="str">
        <f>"罗盛云"</f>
        <v>罗盛云</v>
      </c>
      <c r="E77" s="16" t="s">
        <v>11</v>
      </c>
      <c r="F77" s="16" t="s">
        <v>12</v>
      </c>
      <c r="G77" s="13" t="s">
        <v>13</v>
      </c>
    </row>
    <row r="78" ht="33" customHeight="1" spans="1:7">
      <c r="A78" s="13">
        <v>76</v>
      </c>
      <c r="B78" s="13" t="s">
        <v>142</v>
      </c>
      <c r="C78" s="13" t="s">
        <v>153</v>
      </c>
      <c r="D78" s="13" t="str">
        <f>"杨莉"</f>
        <v>杨莉</v>
      </c>
      <c r="E78" s="16" t="s">
        <v>11</v>
      </c>
      <c r="F78" s="16" t="s">
        <v>12</v>
      </c>
      <c r="G78" s="13" t="s">
        <v>13</v>
      </c>
    </row>
    <row r="79" ht="33" customHeight="1" spans="1:7">
      <c r="A79" s="13">
        <v>77</v>
      </c>
      <c r="B79" s="13" t="s">
        <v>142</v>
      </c>
      <c r="C79" s="13" t="s">
        <v>154</v>
      </c>
      <c r="D79" s="15" t="str">
        <f>"徐冰"</f>
        <v>徐冰</v>
      </c>
      <c r="E79" s="16" t="s">
        <v>11</v>
      </c>
      <c r="F79" s="16" t="s">
        <v>12</v>
      </c>
      <c r="G79" s="13" t="s">
        <v>13</v>
      </c>
    </row>
    <row r="80" ht="33" customHeight="1" spans="1:7">
      <c r="A80" s="13">
        <v>78</v>
      </c>
      <c r="B80" s="13" t="s">
        <v>155</v>
      </c>
      <c r="C80" s="13" t="s">
        <v>156</v>
      </c>
      <c r="D80" s="15" t="str">
        <f>"周岳"</f>
        <v>周岳</v>
      </c>
      <c r="E80" s="16" t="s">
        <v>11</v>
      </c>
      <c r="F80" s="16" t="s">
        <v>12</v>
      </c>
      <c r="G80" s="13" t="s">
        <v>13</v>
      </c>
    </row>
    <row r="81" ht="33" customHeight="1" spans="1:7">
      <c r="A81" s="13">
        <v>79</v>
      </c>
      <c r="B81" s="14" t="s">
        <v>157</v>
      </c>
      <c r="C81" s="13" t="s">
        <v>158</v>
      </c>
      <c r="D81" s="15" t="s">
        <v>159</v>
      </c>
      <c r="E81" s="16" t="s">
        <v>11</v>
      </c>
      <c r="F81" s="16" t="s">
        <v>12</v>
      </c>
      <c r="G81" s="13" t="s">
        <v>13</v>
      </c>
    </row>
    <row r="82" ht="33" customHeight="1" spans="1:7">
      <c r="A82" s="13">
        <v>80</v>
      </c>
      <c r="B82" s="14" t="s">
        <v>157</v>
      </c>
      <c r="C82" s="13" t="s">
        <v>160</v>
      </c>
      <c r="D82" s="13" t="s">
        <v>161</v>
      </c>
      <c r="E82" s="16" t="s">
        <v>11</v>
      </c>
      <c r="F82" s="16" t="s">
        <v>12</v>
      </c>
      <c r="G82" s="13" t="s">
        <v>13</v>
      </c>
    </row>
    <row r="83" ht="33" customHeight="1" spans="1:7">
      <c r="A83" s="13">
        <v>81</v>
      </c>
      <c r="B83" s="14" t="s">
        <v>162</v>
      </c>
      <c r="C83" s="13" t="s">
        <v>163</v>
      </c>
      <c r="D83" s="15" t="s">
        <v>164</v>
      </c>
      <c r="E83" s="16" t="s">
        <v>11</v>
      </c>
      <c r="F83" s="16" t="s">
        <v>12</v>
      </c>
      <c r="G83" s="13" t="s">
        <v>13</v>
      </c>
    </row>
    <row r="84" ht="33" customHeight="1" spans="1:7">
      <c r="A84" s="13">
        <v>82</v>
      </c>
      <c r="B84" s="14" t="s">
        <v>165</v>
      </c>
      <c r="C84" s="13" t="s">
        <v>166</v>
      </c>
      <c r="D84" s="15" t="s">
        <v>167</v>
      </c>
      <c r="E84" s="16" t="s">
        <v>11</v>
      </c>
      <c r="F84" s="16" t="s">
        <v>12</v>
      </c>
      <c r="G84" s="13" t="s">
        <v>13</v>
      </c>
    </row>
    <row r="85" ht="33" customHeight="1" spans="1:7">
      <c r="A85" s="13">
        <v>83</v>
      </c>
      <c r="B85" s="14" t="s">
        <v>168</v>
      </c>
      <c r="C85" s="13" t="s">
        <v>169</v>
      </c>
      <c r="D85" s="15" t="s">
        <v>170</v>
      </c>
      <c r="E85" s="16" t="s">
        <v>11</v>
      </c>
      <c r="F85" s="16" t="s">
        <v>12</v>
      </c>
      <c r="G85" s="13" t="s">
        <v>13</v>
      </c>
    </row>
    <row r="86" ht="33" customHeight="1" spans="1:7">
      <c r="A86" s="13">
        <v>84</v>
      </c>
      <c r="B86" s="14" t="s">
        <v>171</v>
      </c>
      <c r="C86" s="13" t="s">
        <v>172</v>
      </c>
      <c r="D86" s="13" t="s">
        <v>173</v>
      </c>
      <c r="E86" s="16" t="s">
        <v>11</v>
      </c>
      <c r="F86" s="16" t="s">
        <v>12</v>
      </c>
      <c r="G86" s="13" t="s">
        <v>13</v>
      </c>
    </row>
    <row r="87" ht="33" customHeight="1" spans="1:7">
      <c r="A87" s="13">
        <v>85</v>
      </c>
      <c r="B87" s="14" t="s">
        <v>174</v>
      </c>
      <c r="C87" s="13" t="s">
        <v>175</v>
      </c>
      <c r="D87" s="13" t="s">
        <v>176</v>
      </c>
      <c r="E87" s="16" t="s">
        <v>11</v>
      </c>
      <c r="F87" s="16" t="s">
        <v>12</v>
      </c>
      <c r="G87" s="13" t="s">
        <v>13</v>
      </c>
    </row>
    <row r="88" ht="33" customHeight="1" spans="1:7">
      <c r="A88" s="13">
        <v>86</v>
      </c>
      <c r="B88" s="14" t="s">
        <v>177</v>
      </c>
      <c r="C88" s="13" t="s">
        <v>178</v>
      </c>
      <c r="D88" s="15" t="s">
        <v>179</v>
      </c>
      <c r="E88" s="16" t="s">
        <v>11</v>
      </c>
      <c r="F88" s="16" t="s">
        <v>12</v>
      </c>
      <c r="G88" s="13" t="s">
        <v>13</v>
      </c>
    </row>
    <row r="89" customHeight="1" spans="1:7">
      <c r="A89" s="13">
        <v>87</v>
      </c>
      <c r="B89" s="17" t="s">
        <v>180</v>
      </c>
      <c r="C89" s="13" t="s">
        <v>181</v>
      </c>
      <c r="D89" s="18" t="s">
        <v>182</v>
      </c>
      <c r="E89" s="16" t="s">
        <v>183</v>
      </c>
      <c r="F89" s="16" t="s">
        <v>12</v>
      </c>
      <c r="G89" s="13" t="s">
        <v>13</v>
      </c>
    </row>
    <row r="90" customHeight="1" spans="1:7">
      <c r="A90" s="13">
        <v>88</v>
      </c>
      <c r="B90" s="17" t="s">
        <v>180</v>
      </c>
      <c r="C90" s="13" t="s">
        <v>184</v>
      </c>
      <c r="D90" s="18" t="s">
        <v>185</v>
      </c>
      <c r="E90" s="16" t="s">
        <v>183</v>
      </c>
      <c r="F90" s="16" t="s">
        <v>12</v>
      </c>
      <c r="G90" s="13" t="s">
        <v>13</v>
      </c>
    </row>
    <row r="91" customHeight="1" spans="1:7">
      <c r="A91" s="13">
        <v>89</v>
      </c>
      <c r="B91" s="17" t="s">
        <v>186</v>
      </c>
      <c r="C91" s="13" t="s">
        <v>187</v>
      </c>
      <c r="D91" s="18" t="s">
        <v>188</v>
      </c>
      <c r="E91" s="16" t="s">
        <v>183</v>
      </c>
      <c r="F91" s="16" t="s">
        <v>12</v>
      </c>
      <c r="G91" s="13" t="s">
        <v>13</v>
      </c>
    </row>
    <row r="92" customHeight="1" spans="1:7">
      <c r="A92" s="13">
        <v>90</v>
      </c>
      <c r="B92" s="17" t="s">
        <v>189</v>
      </c>
      <c r="C92" s="13" t="s">
        <v>190</v>
      </c>
      <c r="D92" s="18" t="s">
        <v>191</v>
      </c>
      <c r="E92" s="16" t="s">
        <v>183</v>
      </c>
      <c r="F92" s="16" t="s">
        <v>12</v>
      </c>
      <c r="G92" s="13" t="s">
        <v>13</v>
      </c>
    </row>
    <row r="93" customHeight="1" spans="1:7">
      <c r="A93" s="13">
        <v>91</v>
      </c>
      <c r="B93" s="17" t="s">
        <v>189</v>
      </c>
      <c r="C93" s="13" t="s">
        <v>192</v>
      </c>
      <c r="D93" s="18" t="s">
        <v>193</v>
      </c>
      <c r="E93" s="16" t="s">
        <v>183</v>
      </c>
      <c r="F93" s="16" t="s">
        <v>12</v>
      </c>
      <c r="G93" s="13" t="s">
        <v>13</v>
      </c>
    </row>
  </sheetData>
  <mergeCells count="1">
    <mergeCell ref="A1:G1"/>
  </mergeCells>
  <conditionalFormatting sqref="D3:D93">
    <cfRule type="duplicateValues" dxfId="0" priority="50"/>
  </conditionalFormatting>
  <printOptions horizontalCentered="1"/>
  <pageMargins left="0.0388888888888889" right="0.0388888888888889" top="0.275" bottom="0.196527777777778" header="0.196527777777778"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陈大宝</cp:lastModifiedBy>
  <dcterms:created xsi:type="dcterms:W3CDTF">2024-03-06T06:13:00Z</dcterms:created>
  <dcterms:modified xsi:type="dcterms:W3CDTF">2024-08-20T10:21:33Z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8BE4486B97D548D194689CF5EC36A830_13</vt:lpwstr>
  </property>
  <property fmtid="{D5CDD505-2E9C-101B-9397-08002B2CF9AE}" pid="3" name="KSOProductBuildVer">
    <vt:lpwstr>2052-12.1.0.17147</vt:lpwstr>
  </property>
</Properties>
</file>