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<sst xmlns="http://schemas.openxmlformats.org/spreadsheetml/2006/main" count="150" uniqueCount="60">
  <si>
    <t>宜春市教体局直属学校2024年暑期社会招聘教师考试入围体检人员名单</t>
  </si>
  <si>
    <t>序号</t>
  </si>
  <si>
    <t>姓名</t>
  </si>
  <si>
    <t>性别</t>
  </si>
  <si>
    <t>报考学校</t>
  </si>
  <si>
    <t>学段学科</t>
  </si>
  <si>
    <t>笔试
成绩</t>
  </si>
  <si>
    <t>面试成绩</t>
  </si>
  <si>
    <t>总成绩</t>
  </si>
  <si>
    <t>是否入围</t>
  </si>
  <si>
    <t>毛梦姣</t>
  </si>
  <si>
    <t>女</t>
  </si>
  <si>
    <t>宜春实验中学</t>
  </si>
  <si>
    <t>高中语文</t>
  </si>
  <si>
    <t>是</t>
  </si>
  <si>
    <t>喻佳敏</t>
  </si>
  <si>
    <t>宜春九中</t>
  </si>
  <si>
    <t>唐艳群</t>
  </si>
  <si>
    <t>吴浩维</t>
  </si>
  <si>
    <t>男</t>
  </si>
  <si>
    <t>宜春三中</t>
  </si>
  <si>
    <t>易焕盟</t>
  </si>
  <si>
    <t>高中数学</t>
  </si>
  <si>
    <t>周小青</t>
  </si>
  <si>
    <t>宜春中学</t>
  </si>
  <si>
    <t>高中英语</t>
  </si>
  <si>
    <t>杨裕</t>
  </si>
  <si>
    <t>罗于勤</t>
  </si>
  <si>
    <t>潘琪</t>
  </si>
  <si>
    <t>龙荟</t>
  </si>
  <si>
    <t>叶爱英</t>
  </si>
  <si>
    <t>高中物理</t>
  </si>
  <si>
    <t>张秋香</t>
  </si>
  <si>
    <t>高中化学</t>
  </si>
  <si>
    <t>曾昊雯</t>
  </si>
  <si>
    <t>高中生物</t>
  </si>
  <si>
    <t>刘枫</t>
  </si>
  <si>
    <t>高中地理</t>
  </si>
  <si>
    <t>钟婉洲</t>
  </si>
  <si>
    <t>涂云妹</t>
  </si>
  <si>
    <t>高中信息技术</t>
  </si>
  <si>
    <t>詹梦婷</t>
  </si>
  <si>
    <t>初中语文</t>
  </si>
  <si>
    <t>郑静</t>
  </si>
  <si>
    <t>龙晓玉</t>
  </si>
  <si>
    <t>初中数学</t>
  </si>
  <si>
    <t>赖洋萍</t>
  </si>
  <si>
    <t>宜春八中</t>
  </si>
  <si>
    <t>甘于为</t>
  </si>
  <si>
    <t>初中英语</t>
  </si>
  <si>
    <t>杨脘</t>
  </si>
  <si>
    <t>易洋</t>
  </si>
  <si>
    <t>初中生物</t>
  </si>
  <si>
    <t>宋佳</t>
  </si>
  <si>
    <t>彭海慧</t>
  </si>
  <si>
    <t>初中政治</t>
  </si>
  <si>
    <t>廖丹</t>
  </si>
  <si>
    <t>刘易繁</t>
  </si>
  <si>
    <t>初中历史</t>
  </si>
  <si>
    <t>徐紫娟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</si>
</sst>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18" borderId="5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123/&#26700;&#38754;/&#31508;&#35797;&#30331;&#20998;&#34920;202408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成绩录入"/>
      <sheetName val="生成成绩表（打印）"/>
      <sheetName val="详细信息"/>
      <sheetName val="最终成绩"/>
      <sheetName val="最终入围人员"/>
    </sheetNames>
    <sheetDataSet>
      <sheetData sheetId="0">
        <row r="3">
          <cell r="A3" t="str">
            <v>夏彩虹</v>
          </cell>
          <cell r="B3">
            <v>0</v>
          </cell>
        </row>
        <row r="4">
          <cell r="A4" t="str">
            <v>林苏</v>
          </cell>
          <cell r="B4">
            <v>0</v>
          </cell>
        </row>
        <row r="5">
          <cell r="A5" t="str">
            <v>伍芬</v>
          </cell>
          <cell r="B5">
            <v>86</v>
          </cell>
        </row>
        <row r="6">
          <cell r="A6" t="str">
            <v>张涵</v>
          </cell>
          <cell r="B6">
            <v>89</v>
          </cell>
        </row>
        <row r="7">
          <cell r="A7" t="str">
            <v>曾轶琳</v>
          </cell>
          <cell r="B7">
            <v>88.5</v>
          </cell>
        </row>
        <row r="8">
          <cell r="A8" t="str">
            <v>周小青</v>
          </cell>
          <cell r="B8">
            <v>85</v>
          </cell>
        </row>
        <row r="9">
          <cell r="A9" t="str">
            <v>胡雪颖</v>
          </cell>
          <cell r="B9">
            <v>85.5</v>
          </cell>
        </row>
        <row r="10">
          <cell r="A10" t="str">
            <v>李瑶</v>
          </cell>
          <cell r="B10">
            <v>77.5</v>
          </cell>
        </row>
        <row r="11">
          <cell r="A11" t="str">
            <v>杨裕</v>
          </cell>
          <cell r="B11">
            <v>94</v>
          </cell>
        </row>
        <row r="12">
          <cell r="A12" t="str">
            <v>张莹</v>
          </cell>
          <cell r="B12">
            <v>78.5</v>
          </cell>
        </row>
        <row r="13">
          <cell r="A13" t="str">
            <v>罗瑷珲</v>
          </cell>
          <cell r="B13">
            <v>78</v>
          </cell>
        </row>
        <row r="14">
          <cell r="A14" t="str">
            <v>邹微</v>
          </cell>
          <cell r="B14">
            <v>0</v>
          </cell>
        </row>
        <row r="15">
          <cell r="A15" t="str">
            <v>潘琪</v>
          </cell>
          <cell r="B15">
            <v>76</v>
          </cell>
        </row>
        <row r="16">
          <cell r="A16" t="str">
            <v>邱丽薇</v>
          </cell>
          <cell r="B16">
            <v>77.5</v>
          </cell>
        </row>
        <row r="17">
          <cell r="A17" t="str">
            <v>罗于勤</v>
          </cell>
          <cell r="B17">
            <v>83.5</v>
          </cell>
        </row>
        <row r="18">
          <cell r="A18" t="str">
            <v>章慧明</v>
          </cell>
          <cell r="B18">
            <v>81</v>
          </cell>
        </row>
        <row r="19">
          <cell r="A19" t="str">
            <v>兰舒羽</v>
          </cell>
          <cell r="B19">
            <v>84.5</v>
          </cell>
        </row>
        <row r="20">
          <cell r="A20" t="str">
            <v>熊佳茜</v>
          </cell>
          <cell r="B20">
            <v>0</v>
          </cell>
        </row>
        <row r="21">
          <cell r="A21" t="str">
            <v>龙荟</v>
          </cell>
          <cell r="B21">
            <v>88.5</v>
          </cell>
        </row>
        <row r="22">
          <cell r="A22" t="str">
            <v>刘秀</v>
          </cell>
          <cell r="B22">
            <v>80.5</v>
          </cell>
        </row>
        <row r="23">
          <cell r="A23" t="str">
            <v>周小发</v>
          </cell>
          <cell r="B23">
            <v>76.5</v>
          </cell>
        </row>
        <row r="24">
          <cell r="A24" t="str">
            <v>卢欣盈</v>
          </cell>
          <cell r="B24">
            <v>85</v>
          </cell>
        </row>
        <row r="25">
          <cell r="A25" t="str">
            <v>刘美</v>
          </cell>
          <cell r="B25">
            <v>86.5</v>
          </cell>
        </row>
        <row r="26">
          <cell r="A26" t="str">
            <v>甘于为</v>
          </cell>
          <cell r="B26">
            <v>94</v>
          </cell>
        </row>
        <row r="27">
          <cell r="A27" t="str">
            <v>钟艺蓉</v>
          </cell>
          <cell r="B27">
            <v>88</v>
          </cell>
        </row>
        <row r="28">
          <cell r="A28" t="str">
            <v>朱丹</v>
          </cell>
          <cell r="B28">
            <v>80</v>
          </cell>
        </row>
        <row r="29">
          <cell r="A29" t="str">
            <v>杨脘</v>
          </cell>
          <cell r="B29">
            <v>87.5</v>
          </cell>
        </row>
        <row r="30">
          <cell r="A30" t="str">
            <v>韩娟</v>
          </cell>
          <cell r="B30">
            <v>84.5</v>
          </cell>
        </row>
        <row r="31">
          <cell r="A31" t="str">
            <v>周佳琪</v>
          </cell>
          <cell r="B31">
            <v>0</v>
          </cell>
        </row>
        <row r="32">
          <cell r="A32" t="str">
            <v>易梁鹏</v>
          </cell>
          <cell r="B32">
            <v>0</v>
          </cell>
        </row>
        <row r="33">
          <cell r="A33" t="str">
            <v>杜艳婷</v>
          </cell>
          <cell r="B33">
            <v>0</v>
          </cell>
        </row>
        <row r="34">
          <cell r="A34" t="str">
            <v>李甜</v>
          </cell>
          <cell r="B34">
            <v>43</v>
          </cell>
        </row>
        <row r="35">
          <cell r="A35" t="str">
            <v>唐清</v>
          </cell>
          <cell r="B35">
            <v>53</v>
          </cell>
        </row>
        <row r="36">
          <cell r="A36" t="str">
            <v>温馨</v>
          </cell>
          <cell r="B36">
            <v>56</v>
          </cell>
        </row>
        <row r="37">
          <cell r="A37" t="str">
            <v>毛梦姣</v>
          </cell>
          <cell r="B37">
            <v>61</v>
          </cell>
        </row>
        <row r="38">
          <cell r="A38" t="str">
            <v>易陈</v>
          </cell>
          <cell r="B38">
            <v>0</v>
          </cell>
        </row>
        <row r="39">
          <cell r="A39" t="str">
            <v>李梦</v>
          </cell>
          <cell r="B39">
            <v>55</v>
          </cell>
        </row>
        <row r="40">
          <cell r="A40" t="str">
            <v>喻佳敏</v>
          </cell>
          <cell r="B40">
            <v>71</v>
          </cell>
        </row>
        <row r="41">
          <cell r="A41" t="str">
            <v>唐艳群</v>
          </cell>
          <cell r="B41">
            <v>61</v>
          </cell>
        </row>
        <row r="42">
          <cell r="A42" t="str">
            <v>邹佳慧</v>
          </cell>
          <cell r="B42">
            <v>50</v>
          </cell>
        </row>
        <row r="43">
          <cell r="A43" t="str">
            <v>吴浩维</v>
          </cell>
          <cell r="B43">
            <v>70</v>
          </cell>
        </row>
        <row r="44">
          <cell r="A44" t="str">
            <v>甘增民</v>
          </cell>
          <cell r="B44">
            <v>54</v>
          </cell>
        </row>
        <row r="45">
          <cell r="A45" t="str">
            <v>詹梦婷</v>
          </cell>
          <cell r="B45">
            <v>72</v>
          </cell>
        </row>
        <row r="46">
          <cell r="A46" t="str">
            <v>梁招</v>
          </cell>
          <cell r="B46">
            <v>55</v>
          </cell>
        </row>
        <row r="47">
          <cell r="A47" t="str">
            <v>郑静</v>
          </cell>
          <cell r="B47">
            <v>63</v>
          </cell>
        </row>
        <row r="48">
          <cell r="A48" t="str">
            <v>郑怡婷</v>
          </cell>
          <cell r="B48">
            <v>52</v>
          </cell>
        </row>
        <row r="49">
          <cell r="A49" t="str">
            <v>刘枫</v>
          </cell>
          <cell r="B49">
            <v>72</v>
          </cell>
        </row>
        <row r="50">
          <cell r="A50" t="str">
            <v>钟婉洲</v>
          </cell>
          <cell r="B50">
            <v>80</v>
          </cell>
        </row>
        <row r="51">
          <cell r="A51" t="str">
            <v>涂云妹</v>
          </cell>
          <cell r="B51">
            <v>71.5</v>
          </cell>
        </row>
        <row r="52">
          <cell r="A52" t="str">
            <v>彭海慧</v>
          </cell>
          <cell r="B52">
            <v>82</v>
          </cell>
        </row>
        <row r="53">
          <cell r="A53" t="str">
            <v>徐梦</v>
          </cell>
          <cell r="B53">
            <v>0</v>
          </cell>
        </row>
        <row r="54">
          <cell r="A54" t="str">
            <v>廖丹</v>
          </cell>
          <cell r="B54">
            <v>91</v>
          </cell>
        </row>
        <row r="55">
          <cell r="A55" t="str">
            <v>艾嘉欣</v>
          </cell>
          <cell r="B55">
            <v>72</v>
          </cell>
        </row>
        <row r="56">
          <cell r="A56" t="str">
            <v>刘易繁</v>
          </cell>
          <cell r="B56">
            <v>69</v>
          </cell>
        </row>
        <row r="57">
          <cell r="A57" t="str">
            <v>王曦</v>
          </cell>
          <cell r="B57">
            <v>58</v>
          </cell>
        </row>
        <row r="58">
          <cell r="A58" t="str">
            <v>徐紫娟</v>
          </cell>
          <cell r="B58">
            <v>78</v>
          </cell>
        </row>
        <row r="59">
          <cell r="A59" t="str">
            <v>黄嘉华</v>
          </cell>
          <cell r="B59">
            <v>54</v>
          </cell>
        </row>
        <row r="60">
          <cell r="A60" t="str">
            <v>易焕盟</v>
          </cell>
          <cell r="B60">
            <v>98</v>
          </cell>
        </row>
        <row r="61">
          <cell r="A61" t="str">
            <v>龙晓玉</v>
          </cell>
          <cell r="B61">
            <v>72</v>
          </cell>
        </row>
        <row r="62">
          <cell r="A62" t="str">
            <v>赖洋萍</v>
          </cell>
          <cell r="B62">
            <v>93</v>
          </cell>
        </row>
        <row r="63">
          <cell r="A63" t="str">
            <v>叶爱英</v>
          </cell>
          <cell r="B63">
            <v>62</v>
          </cell>
        </row>
        <row r="64">
          <cell r="A64" t="str">
            <v>吴青虹</v>
          </cell>
          <cell r="B64">
            <v>61</v>
          </cell>
        </row>
        <row r="65">
          <cell r="A65" t="str">
            <v>郑文星</v>
          </cell>
          <cell r="B65">
            <v>31</v>
          </cell>
        </row>
        <row r="66">
          <cell r="A66" t="str">
            <v>黄婷婷</v>
          </cell>
          <cell r="B66">
            <v>54</v>
          </cell>
        </row>
        <row r="67">
          <cell r="A67" t="str">
            <v>李佳佳</v>
          </cell>
          <cell r="B67">
            <v>69</v>
          </cell>
        </row>
        <row r="68">
          <cell r="A68" t="str">
            <v>王佳明</v>
          </cell>
          <cell r="B68">
            <v>76</v>
          </cell>
        </row>
        <row r="69">
          <cell r="A69" t="str">
            <v>杨翼滢</v>
          </cell>
          <cell r="B69">
            <v>68</v>
          </cell>
        </row>
        <row r="70">
          <cell r="A70" t="str">
            <v>聂兰心</v>
          </cell>
          <cell r="B70">
            <v>56</v>
          </cell>
        </row>
        <row r="71">
          <cell r="A71" t="str">
            <v>张秋香</v>
          </cell>
          <cell r="B71">
            <v>87</v>
          </cell>
        </row>
        <row r="72">
          <cell r="A72" t="str">
            <v>黄露</v>
          </cell>
          <cell r="B72">
            <v>51</v>
          </cell>
        </row>
        <row r="73">
          <cell r="A73" t="str">
            <v>冷秋彦</v>
          </cell>
          <cell r="B73">
            <v>70</v>
          </cell>
        </row>
        <row r="74">
          <cell r="A74" t="str">
            <v>曾昊雯</v>
          </cell>
          <cell r="B74">
            <v>75</v>
          </cell>
        </row>
        <row r="75">
          <cell r="A75" t="str">
            <v>程珍珍</v>
          </cell>
          <cell r="B75">
            <v>58</v>
          </cell>
        </row>
        <row r="76">
          <cell r="A76" t="str">
            <v>徐思曼</v>
          </cell>
          <cell r="B76">
            <v>64</v>
          </cell>
        </row>
        <row r="77">
          <cell r="A77" t="str">
            <v>易洋</v>
          </cell>
          <cell r="B77">
            <v>82</v>
          </cell>
        </row>
        <row r="78">
          <cell r="A78" t="str">
            <v>宋佳</v>
          </cell>
          <cell r="B78">
            <v>75</v>
          </cell>
        </row>
        <row r="79">
          <cell r="A79" t="str">
            <v>邓辉琴</v>
          </cell>
          <cell r="B79">
            <v>50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selection activeCell="N10" sqref="N10"/>
    </sheetView>
  </sheetViews>
  <sheetFormatPr defaultColWidth="9" defaultRowHeight="13.5"/>
  <cols>
    <col min="1" max="1" width="6.75" style="1" customWidth="1"/>
    <col min="2" max="2" width="11.625" style="1" customWidth="1"/>
    <col min="3" max="3" width="7.125" style="1" customWidth="1"/>
    <col min="4" max="4" width="14.375" style="1" customWidth="1"/>
    <col min="5" max="5" width="13.625" style="1" customWidth="1"/>
    <col min="6" max="6" width="7.875" style="1" customWidth="1"/>
    <col min="7" max="7" width="8.75" style="2" customWidth="1"/>
    <col min="8" max="8" width="9.25" style="1" customWidth="1"/>
    <col min="9" max="9" width="7" style="1" customWidth="1"/>
    <col min="10" max="16381" width="9" style="1"/>
  </cols>
  <sheetData>
    <row r="1" s="1" customFormat="1" ht="2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7.5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22" customHeight="1" spans="1:9">
      <c r="A3" s="5">
        <v>1</v>
      </c>
      <c r="B3" s="6" t="s">
        <v>10</v>
      </c>
      <c r="C3" s="6" t="s">
        <v>11</v>
      </c>
      <c r="D3" s="7" t="s">
        <v>12</v>
      </c>
      <c r="E3" s="7" t="s">
        <v>13</v>
      </c>
      <c r="F3" s="13">
        <f>INDEX([1]成绩录入!$A$3:$B$300,MATCH(B3,[1]成绩录入!$A$3:$A$300,),2)</f>
        <v>61</v>
      </c>
      <c r="G3" s="14">
        <v>84.88</v>
      </c>
      <c r="H3" s="16">
        <f t="shared" ref="H3:H30" si="0">F3*0.5+G3*0.5</f>
        <v>72.94</v>
      </c>
      <c r="I3" s="14" t="s">
        <v>14</v>
      </c>
    </row>
    <row r="4" s="1" customFormat="1" ht="22" customHeight="1" spans="1:9">
      <c r="A4" s="5">
        <v>2</v>
      </c>
      <c r="B4" s="8" t="s">
        <v>15</v>
      </c>
      <c r="C4" s="8" t="s">
        <v>11</v>
      </c>
      <c r="D4" s="9" t="s">
        <v>16</v>
      </c>
      <c r="E4" s="9" t="s">
        <v>13</v>
      </c>
      <c r="F4" s="13">
        <f>INDEX([1]成绩录入!$A$3:$B$300,MATCH(B4,[1]成绩录入!$A$3:$A$300,),2)</f>
        <v>71</v>
      </c>
      <c r="G4" s="14">
        <v>84.21</v>
      </c>
      <c r="H4" s="16">
        <f t="shared" si="0"/>
        <v>77.605</v>
      </c>
      <c r="I4" s="14" t="s">
        <v>14</v>
      </c>
    </row>
    <row r="5" s="1" customFormat="1" ht="22" customHeight="1" spans="1:9">
      <c r="A5" s="5">
        <v>3</v>
      </c>
      <c r="B5" s="8" t="s">
        <v>17</v>
      </c>
      <c r="C5" s="8" t="s">
        <v>11</v>
      </c>
      <c r="D5" s="9" t="s">
        <v>16</v>
      </c>
      <c r="E5" s="9" t="s">
        <v>13</v>
      </c>
      <c r="F5" s="13">
        <f>INDEX([1]成绩录入!$A$3:$B$300,MATCH(B5,[1]成绩录入!$A$3:$A$300,),2)</f>
        <v>61</v>
      </c>
      <c r="G5" s="14">
        <v>81.11</v>
      </c>
      <c r="H5" s="16">
        <f t="shared" si="0"/>
        <v>71.055</v>
      </c>
      <c r="I5" s="14" t="s">
        <v>14</v>
      </c>
    </row>
    <row r="6" s="1" customFormat="1" ht="22" customHeight="1" spans="1:9">
      <c r="A6" s="5">
        <v>4</v>
      </c>
      <c r="B6" s="10" t="s">
        <v>18</v>
      </c>
      <c r="C6" s="11" t="s">
        <v>19</v>
      </c>
      <c r="D6" s="12" t="s">
        <v>20</v>
      </c>
      <c r="E6" s="12" t="s">
        <v>13</v>
      </c>
      <c r="F6" s="13">
        <f>INDEX([1]成绩录入!$A$3:$B$300,MATCH(B6,[1]成绩录入!$A$3:$A$300,),2)</f>
        <v>70</v>
      </c>
      <c r="G6" s="14">
        <v>85.49</v>
      </c>
      <c r="H6" s="16">
        <f t="shared" si="0"/>
        <v>77.745</v>
      </c>
      <c r="I6" s="14" t="s">
        <v>14</v>
      </c>
    </row>
    <row r="7" s="1" customFormat="1" ht="22" customHeight="1" spans="1:9">
      <c r="A7" s="5">
        <v>5</v>
      </c>
      <c r="B7" s="9" t="s">
        <v>21</v>
      </c>
      <c r="C7" s="8" t="s">
        <v>19</v>
      </c>
      <c r="D7" s="9" t="s">
        <v>16</v>
      </c>
      <c r="E7" s="9" t="s">
        <v>22</v>
      </c>
      <c r="F7" s="13">
        <f>INDEX([1]成绩录入!$A$3:$B$300,MATCH(B7,[1]成绩录入!$A$3:$A$300,),2)</f>
        <v>98</v>
      </c>
      <c r="G7" s="14">
        <v>75.56</v>
      </c>
      <c r="H7" s="16">
        <f t="shared" si="0"/>
        <v>86.78</v>
      </c>
      <c r="I7" s="14" t="s">
        <v>14</v>
      </c>
    </row>
    <row r="8" s="1" customFormat="1" ht="22" customHeight="1" spans="1:9">
      <c r="A8" s="5">
        <v>6</v>
      </c>
      <c r="B8" s="6" t="s">
        <v>23</v>
      </c>
      <c r="C8" s="6" t="s">
        <v>11</v>
      </c>
      <c r="D8" s="7" t="s">
        <v>24</v>
      </c>
      <c r="E8" s="7" t="s">
        <v>25</v>
      </c>
      <c r="F8" s="13">
        <f>INDEX([1]成绩录入!$A$3:$B$300,MATCH(B8,[1]成绩录入!$A$3:$A$300,),2)</f>
        <v>85</v>
      </c>
      <c r="G8" s="17">
        <v>88.69</v>
      </c>
      <c r="H8" s="16">
        <f t="shared" si="0"/>
        <v>86.845</v>
      </c>
      <c r="I8" s="17" t="s">
        <v>14</v>
      </c>
    </row>
    <row r="9" s="1" customFormat="1" ht="22" customHeight="1" spans="1:10">
      <c r="A9" s="5">
        <v>7</v>
      </c>
      <c r="B9" s="13" t="s">
        <v>26</v>
      </c>
      <c r="C9" s="6" t="s">
        <v>11</v>
      </c>
      <c r="D9" s="7" t="s">
        <v>24</v>
      </c>
      <c r="E9" s="7" t="s">
        <v>25</v>
      </c>
      <c r="F9" s="13">
        <f>INDEX([1]成绩录入!$A$3:$B$300,MATCH(B9,[1]成绩录入!$A$3:$A$300,),2)</f>
        <v>94</v>
      </c>
      <c r="G9" s="17">
        <v>80.55</v>
      </c>
      <c r="H9" s="16">
        <f t="shared" si="0"/>
        <v>87.275</v>
      </c>
      <c r="I9" s="17" t="s">
        <v>14</v>
      </c>
      <c r="J9" s="18"/>
    </row>
    <row r="10" s="1" customFormat="1" ht="22" customHeight="1" spans="1:9">
      <c r="A10" s="5">
        <v>8</v>
      </c>
      <c r="B10" s="13" t="s">
        <v>27</v>
      </c>
      <c r="C10" s="6" t="s">
        <v>11</v>
      </c>
      <c r="D10" s="7" t="s">
        <v>24</v>
      </c>
      <c r="E10" s="7" t="s">
        <v>25</v>
      </c>
      <c r="F10" s="13">
        <f>INDEX([1]成绩录入!$A$3:$B$300,MATCH(B10,[1]成绩录入!$A$3:$A$300,),2)</f>
        <v>83.5</v>
      </c>
      <c r="G10" s="17">
        <v>92.9</v>
      </c>
      <c r="H10" s="16">
        <f t="shared" si="0"/>
        <v>88.2</v>
      </c>
      <c r="I10" s="17" t="s">
        <v>14</v>
      </c>
    </row>
    <row r="11" s="1" customFormat="1" ht="22" customHeight="1" spans="1:9">
      <c r="A11" s="5">
        <v>9</v>
      </c>
      <c r="B11" s="13" t="s">
        <v>28</v>
      </c>
      <c r="C11" s="6" t="s">
        <v>11</v>
      </c>
      <c r="D11" s="7" t="s">
        <v>12</v>
      </c>
      <c r="E11" s="7" t="s">
        <v>25</v>
      </c>
      <c r="F11" s="13">
        <f>INDEX([1]成绩录入!$A$3:$B$300,MATCH(B11,[1]成绩录入!$A$3:$A$300,),2)</f>
        <v>76</v>
      </c>
      <c r="G11" s="17">
        <v>80.93</v>
      </c>
      <c r="H11" s="16">
        <f t="shared" si="0"/>
        <v>78.465</v>
      </c>
      <c r="I11" s="17" t="s">
        <v>14</v>
      </c>
    </row>
    <row r="12" s="1" customFormat="1" ht="22" customHeight="1" spans="1:9">
      <c r="A12" s="5">
        <v>10</v>
      </c>
      <c r="B12" s="8" t="s">
        <v>29</v>
      </c>
      <c r="C12" s="8" t="s">
        <v>11</v>
      </c>
      <c r="D12" s="9" t="s">
        <v>16</v>
      </c>
      <c r="E12" s="7" t="s">
        <v>25</v>
      </c>
      <c r="F12" s="13">
        <f>INDEX([1]成绩录入!$A$3:$B$300,MATCH(B12,[1]成绩录入!$A$3:$A$300,),2)</f>
        <v>88.5</v>
      </c>
      <c r="G12" s="17">
        <v>90.49</v>
      </c>
      <c r="H12" s="16">
        <f t="shared" si="0"/>
        <v>89.495</v>
      </c>
      <c r="I12" s="17" t="s">
        <v>14</v>
      </c>
    </row>
    <row r="13" s="1" customFormat="1" ht="22" customHeight="1" spans="1:9">
      <c r="A13" s="5">
        <v>11</v>
      </c>
      <c r="B13" s="8" t="s">
        <v>30</v>
      </c>
      <c r="C13" s="8" t="s">
        <v>11</v>
      </c>
      <c r="D13" s="9" t="s">
        <v>16</v>
      </c>
      <c r="E13" s="9" t="s">
        <v>31</v>
      </c>
      <c r="F13" s="13">
        <f>INDEX([1]成绩录入!$A$3:$B$300,MATCH(B13,[1]成绩录入!$A$3:$A$300,),2)</f>
        <v>62</v>
      </c>
      <c r="G13" s="17">
        <v>75</v>
      </c>
      <c r="H13" s="16">
        <f t="shared" si="0"/>
        <v>68.5</v>
      </c>
      <c r="I13" s="17" t="s">
        <v>14</v>
      </c>
    </row>
    <row r="14" s="1" customFormat="1" ht="22" customHeight="1" spans="1:10">
      <c r="A14" s="5">
        <v>12</v>
      </c>
      <c r="B14" s="8" t="s">
        <v>32</v>
      </c>
      <c r="C14" s="8" t="s">
        <v>11</v>
      </c>
      <c r="D14" s="8" t="s">
        <v>16</v>
      </c>
      <c r="E14" s="8" t="s">
        <v>33</v>
      </c>
      <c r="F14" s="13">
        <f>INDEX([1]成绩录入!$A$3:$B$300,MATCH(B14,[1]成绩录入!$A$3:$A$300,),2)</f>
        <v>87</v>
      </c>
      <c r="G14" s="14">
        <v>82.31</v>
      </c>
      <c r="H14" s="16">
        <f t="shared" si="0"/>
        <v>84.655</v>
      </c>
      <c r="I14" s="17" t="s">
        <v>14</v>
      </c>
      <c r="J14" s="18"/>
    </row>
    <row r="15" s="1" customFormat="1" ht="22" customHeight="1" spans="1:10">
      <c r="A15" s="5">
        <v>13</v>
      </c>
      <c r="B15" s="8" t="s">
        <v>34</v>
      </c>
      <c r="C15" s="8" t="s">
        <v>11</v>
      </c>
      <c r="D15" s="8" t="s">
        <v>16</v>
      </c>
      <c r="E15" s="8" t="s">
        <v>35</v>
      </c>
      <c r="F15" s="13">
        <f>INDEX([1]成绩录入!$A$3:$B$300,MATCH(B15,[1]成绩录入!$A$3:$A$300,),2)</f>
        <v>75</v>
      </c>
      <c r="G15" s="14">
        <v>74.84</v>
      </c>
      <c r="H15" s="16">
        <f t="shared" si="0"/>
        <v>74.92</v>
      </c>
      <c r="I15" s="17" t="s">
        <v>14</v>
      </c>
      <c r="J15" s="18"/>
    </row>
    <row r="16" s="1" customFormat="1" ht="22" customHeight="1" spans="1:9">
      <c r="A16" s="5">
        <v>14</v>
      </c>
      <c r="B16" s="7" t="s">
        <v>36</v>
      </c>
      <c r="C16" s="7" t="s">
        <v>11</v>
      </c>
      <c r="D16" s="7" t="s">
        <v>20</v>
      </c>
      <c r="E16" s="7" t="s">
        <v>37</v>
      </c>
      <c r="F16" s="13">
        <f>INDEX([1]成绩录入!$A$3:$B$300,MATCH(B16,[1]成绩录入!$A$3:$A$300,),2)</f>
        <v>72</v>
      </c>
      <c r="G16" s="17">
        <v>82.07</v>
      </c>
      <c r="H16" s="16">
        <f t="shared" si="0"/>
        <v>77.035</v>
      </c>
      <c r="I16" s="17" t="s">
        <v>14</v>
      </c>
    </row>
    <row r="17" s="1" customFormat="1" ht="22" customHeight="1" spans="1:9">
      <c r="A17" s="5">
        <v>15</v>
      </c>
      <c r="B17" s="7" t="s">
        <v>38</v>
      </c>
      <c r="C17" s="7" t="s">
        <v>11</v>
      </c>
      <c r="D17" s="7" t="s">
        <v>20</v>
      </c>
      <c r="E17" s="7" t="s">
        <v>37</v>
      </c>
      <c r="F17" s="13">
        <f>INDEX([1]成绩录入!$A$3:$B$300,MATCH(B17,[1]成绩录入!$A$3:$A$300,),2)</f>
        <v>80</v>
      </c>
      <c r="G17" s="14">
        <v>86.45</v>
      </c>
      <c r="H17" s="16">
        <f t="shared" si="0"/>
        <v>83.225</v>
      </c>
      <c r="I17" s="17" t="s">
        <v>14</v>
      </c>
    </row>
    <row r="18" s="1" customFormat="1" ht="22" customHeight="1" spans="1:9">
      <c r="A18" s="5">
        <v>16</v>
      </c>
      <c r="B18" s="8" t="s">
        <v>39</v>
      </c>
      <c r="C18" s="8" t="s">
        <v>11</v>
      </c>
      <c r="D18" s="8" t="s">
        <v>16</v>
      </c>
      <c r="E18" s="8" t="s">
        <v>40</v>
      </c>
      <c r="F18" s="13">
        <f>INDEX([1]成绩录入!$A$3:$B$300,MATCH(B18,[1]成绩录入!$A$3:$A$300,),2)</f>
        <v>71.5</v>
      </c>
      <c r="G18" s="8">
        <v>76.84</v>
      </c>
      <c r="H18" s="16">
        <f t="shared" si="0"/>
        <v>74.17</v>
      </c>
      <c r="I18" s="17" t="s">
        <v>14</v>
      </c>
    </row>
    <row r="19" s="1" customFormat="1" ht="22" customHeight="1" spans="1:9">
      <c r="A19" s="5">
        <v>17</v>
      </c>
      <c r="B19" s="7" t="s">
        <v>41</v>
      </c>
      <c r="C19" s="7" t="s">
        <v>11</v>
      </c>
      <c r="D19" s="7" t="s">
        <v>20</v>
      </c>
      <c r="E19" s="7" t="s">
        <v>42</v>
      </c>
      <c r="F19" s="13">
        <f>INDEX([1]成绩录入!$A$3:$B$300,MATCH(B19,[1]成绩录入!$A$3:$A$300,),2)</f>
        <v>72</v>
      </c>
      <c r="G19" s="14">
        <v>86.28</v>
      </c>
      <c r="H19" s="16">
        <f t="shared" si="0"/>
        <v>79.14</v>
      </c>
      <c r="I19" s="17" t="s">
        <v>14</v>
      </c>
    </row>
    <row r="20" s="1" customFormat="1" ht="22" customHeight="1" spans="1:9">
      <c r="A20" s="5">
        <v>18</v>
      </c>
      <c r="B20" s="6" t="s">
        <v>43</v>
      </c>
      <c r="C20" s="6" t="s">
        <v>11</v>
      </c>
      <c r="D20" s="14" t="s">
        <v>12</v>
      </c>
      <c r="E20" s="7" t="s">
        <v>42</v>
      </c>
      <c r="F20" s="13">
        <f>INDEX([1]成绩录入!$A$3:$B$300,MATCH(B20,[1]成绩录入!$A$3:$A$300,),2)</f>
        <v>63</v>
      </c>
      <c r="G20" s="16">
        <v>84.1</v>
      </c>
      <c r="H20" s="16">
        <f t="shared" si="0"/>
        <v>73.55</v>
      </c>
      <c r="I20" s="17" t="s">
        <v>14</v>
      </c>
    </row>
    <row r="21" s="1" customFormat="1" ht="22" customHeight="1" spans="1:9">
      <c r="A21" s="5">
        <v>19</v>
      </c>
      <c r="B21" s="6" t="s">
        <v>44</v>
      </c>
      <c r="C21" s="6" t="s">
        <v>11</v>
      </c>
      <c r="D21" s="14" t="s">
        <v>12</v>
      </c>
      <c r="E21" s="14" t="s">
        <v>45</v>
      </c>
      <c r="F21" s="13">
        <f>INDEX([1]成绩录入!$A$3:$B$300,MATCH(B21,[1]成绩录入!$A$3:$A$300,),2)</f>
        <v>72</v>
      </c>
      <c r="G21" s="17">
        <v>79.57</v>
      </c>
      <c r="H21" s="16">
        <f t="shared" si="0"/>
        <v>75.785</v>
      </c>
      <c r="I21" s="17" t="s">
        <v>14</v>
      </c>
    </row>
    <row r="22" s="1" customFormat="1" ht="22" customHeight="1" spans="1:9">
      <c r="A22" s="5">
        <v>20</v>
      </c>
      <c r="B22" s="15" t="s">
        <v>46</v>
      </c>
      <c r="C22" s="15" t="s">
        <v>11</v>
      </c>
      <c r="D22" s="14" t="s">
        <v>47</v>
      </c>
      <c r="E22" s="14" t="s">
        <v>45</v>
      </c>
      <c r="F22" s="13">
        <f>INDEX([1]成绩录入!$A$3:$B$300,MATCH(B22,[1]成绩录入!$A$3:$A$300,),2)</f>
        <v>93</v>
      </c>
      <c r="G22" s="14">
        <v>80.25</v>
      </c>
      <c r="H22" s="16">
        <f t="shared" si="0"/>
        <v>86.625</v>
      </c>
      <c r="I22" s="17" t="s">
        <v>14</v>
      </c>
    </row>
    <row r="23" s="1" customFormat="1" ht="22" customHeight="1" spans="1:10">
      <c r="A23" s="5">
        <v>21</v>
      </c>
      <c r="B23" s="15" t="s">
        <v>48</v>
      </c>
      <c r="C23" s="15" t="s">
        <v>11</v>
      </c>
      <c r="D23" s="14" t="s">
        <v>47</v>
      </c>
      <c r="E23" s="14" t="s">
        <v>49</v>
      </c>
      <c r="F23" s="13">
        <f>INDEX([1]成绩录入!$A$3:$B$300,MATCH(B23,[1]成绩录入!$A$3:$A$300,),2)</f>
        <v>94</v>
      </c>
      <c r="G23" s="17">
        <v>78.9</v>
      </c>
      <c r="H23" s="16">
        <f t="shared" si="0"/>
        <v>86.45</v>
      </c>
      <c r="I23" s="17" t="s">
        <v>14</v>
      </c>
      <c r="J23" s="18"/>
    </row>
    <row r="24" s="1" customFormat="1" ht="22" customHeight="1" spans="1:9">
      <c r="A24" s="5">
        <v>22</v>
      </c>
      <c r="B24" s="15" t="s">
        <v>50</v>
      </c>
      <c r="C24" s="15" t="s">
        <v>11</v>
      </c>
      <c r="D24" s="14" t="s">
        <v>47</v>
      </c>
      <c r="E24" s="14" t="s">
        <v>49</v>
      </c>
      <c r="F24" s="13">
        <f>INDEX([1]成绩录入!$A$3:$B$300,MATCH(B24,[1]成绩录入!$A$3:$A$300,),2)</f>
        <v>87.5</v>
      </c>
      <c r="G24" s="17">
        <v>88.77</v>
      </c>
      <c r="H24" s="16">
        <f t="shared" si="0"/>
        <v>88.135</v>
      </c>
      <c r="I24" s="17" t="s">
        <v>14</v>
      </c>
    </row>
    <row r="25" s="1" customFormat="1" ht="22" customHeight="1" spans="1:9">
      <c r="A25" s="5">
        <v>23</v>
      </c>
      <c r="B25" s="14" t="s">
        <v>51</v>
      </c>
      <c r="C25" s="14" t="s">
        <v>11</v>
      </c>
      <c r="D25" s="14" t="s">
        <v>20</v>
      </c>
      <c r="E25" s="14" t="s">
        <v>52</v>
      </c>
      <c r="F25" s="13">
        <f>INDEX([1]成绩录入!$A$3:$B$300,MATCH(B25,[1]成绩录入!$A$3:$A$300,),2)</f>
        <v>82</v>
      </c>
      <c r="G25" s="17">
        <v>75.63</v>
      </c>
      <c r="H25" s="16">
        <f t="shared" si="0"/>
        <v>78.815</v>
      </c>
      <c r="I25" s="17" t="s">
        <v>14</v>
      </c>
    </row>
    <row r="26" s="1" customFormat="1" ht="22" customHeight="1" spans="1:9">
      <c r="A26" s="5">
        <v>24</v>
      </c>
      <c r="B26" s="6" t="s">
        <v>53</v>
      </c>
      <c r="C26" s="6" t="s">
        <v>11</v>
      </c>
      <c r="D26" s="14" t="s">
        <v>12</v>
      </c>
      <c r="E26" s="14" t="s">
        <v>52</v>
      </c>
      <c r="F26" s="13">
        <f>INDEX([1]成绩录入!$A$3:$B$300,MATCH(B26,[1]成绩录入!$A$3:$A$300,),2)</f>
        <v>75</v>
      </c>
      <c r="G26" s="14">
        <v>73.67</v>
      </c>
      <c r="H26" s="16">
        <f t="shared" si="0"/>
        <v>74.335</v>
      </c>
      <c r="I26" s="17" t="s">
        <v>14</v>
      </c>
    </row>
    <row r="27" s="1" customFormat="1" ht="22" customHeight="1" spans="1:9">
      <c r="A27" s="5">
        <v>25</v>
      </c>
      <c r="B27" s="15" t="s">
        <v>54</v>
      </c>
      <c r="C27" s="15" t="s">
        <v>11</v>
      </c>
      <c r="D27" s="14" t="s">
        <v>47</v>
      </c>
      <c r="E27" s="14" t="s">
        <v>55</v>
      </c>
      <c r="F27" s="13">
        <f>INDEX([1]成绩录入!$A$3:$B$300,MATCH(B27,[1]成绩录入!$A$3:$A$300,),2)</f>
        <v>82</v>
      </c>
      <c r="G27" s="17">
        <v>86.05</v>
      </c>
      <c r="H27" s="16">
        <f t="shared" si="0"/>
        <v>84.025</v>
      </c>
      <c r="I27" s="17" t="s">
        <v>14</v>
      </c>
    </row>
    <row r="28" s="1" customFormat="1" ht="22" customHeight="1" spans="1:9">
      <c r="A28" s="5">
        <v>26</v>
      </c>
      <c r="B28" s="15" t="s">
        <v>56</v>
      </c>
      <c r="C28" s="15" t="s">
        <v>11</v>
      </c>
      <c r="D28" s="14" t="s">
        <v>47</v>
      </c>
      <c r="E28" s="14" t="s">
        <v>55</v>
      </c>
      <c r="F28" s="13">
        <f>INDEX([1]成绩录入!$A$3:$B$300,MATCH(B28,[1]成绩录入!$A$3:$A$300,),2)</f>
        <v>91</v>
      </c>
      <c r="G28" s="17">
        <v>88.19</v>
      </c>
      <c r="H28" s="16">
        <f t="shared" si="0"/>
        <v>89.595</v>
      </c>
      <c r="I28" s="17" t="s">
        <v>14</v>
      </c>
    </row>
    <row r="29" s="1" customFormat="1" ht="22" customHeight="1" spans="1:10">
      <c r="A29" s="5">
        <v>27</v>
      </c>
      <c r="B29" s="6" t="s">
        <v>57</v>
      </c>
      <c r="C29" s="6" t="s">
        <v>11</v>
      </c>
      <c r="D29" s="14" t="s">
        <v>12</v>
      </c>
      <c r="E29" s="14" t="s">
        <v>58</v>
      </c>
      <c r="F29" s="13">
        <f>INDEX([1]成绩录入!$A$3:$B$300,MATCH(B29,[1]成绩录入!$A$3:$A$300,),2)</f>
        <v>69</v>
      </c>
      <c r="G29" s="17">
        <v>82.51</v>
      </c>
      <c r="H29" s="16">
        <f t="shared" si="0"/>
        <v>75.755</v>
      </c>
      <c r="I29" s="17" t="s">
        <v>14</v>
      </c>
      <c r="J29" s="18"/>
    </row>
    <row r="30" s="1" customFormat="1" ht="22" customHeight="1" spans="1:9">
      <c r="A30" s="5">
        <v>28</v>
      </c>
      <c r="B30" s="6" t="s">
        <v>59</v>
      </c>
      <c r="C30" s="6" t="s">
        <v>11</v>
      </c>
      <c r="D30" s="14" t="s">
        <v>12</v>
      </c>
      <c r="E30" s="14" t="s">
        <v>58</v>
      </c>
      <c r="F30" s="13">
        <f>INDEX([1]成绩录入!$A$3:$B$300,MATCH(B30,[1]成绩录入!$A$3:$A$300,),2)</f>
        <v>78</v>
      </c>
      <c r="G30" s="17">
        <v>83.32</v>
      </c>
      <c r="H30" s="16">
        <f t="shared" si="0"/>
        <v>80.66</v>
      </c>
      <c r="I30" s="17" t="s">
        <v>14</v>
      </c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admin123</cp:lastModifiedBy>
  <dcterms:created xsi:type="dcterms:W3CDTF">2024-08-19T09:50:00Z</dcterms:created>
  <dcterms:modified xsi:type="dcterms:W3CDTF">2024-08-19T15:11:18Z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D03B5D9F48D346F0BEB2CF35696A1923_11</vt:lpwstr>
  </property>
  <property fmtid="{D5CDD505-2E9C-101B-9397-08002B2CF9AE}" pid="3" name="KSOProductBuildVer">
    <vt:lpwstr>2052-11.8.2.1126</vt:lpwstr>
  </property>
</Properties>
</file>