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0" r:id="rId1"/>
    <sheet name="Sheet3" sheetId="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<sst xmlns="http://schemas.openxmlformats.org/spreadsheetml/2006/main" count="173" uniqueCount="98">
  <si>
    <t>附件2</t>
  </si>
  <si>
    <r>
      <t>梧州市电影发行放映有限责任公司</t>
    </r>
    <r>
      <rPr>
        <b/>
        <sz val="16"/>
        <color indexed="8"/>
        <rFont val="Times New Roman"/>
        <family val="1"/>
        <charset val="0"/>
      </rPr>
      <t>2024</t>
    </r>
    <r>
      <rPr>
        <b/>
        <sz val="16"/>
        <color indexed="8"/>
        <rFont val="宋体"/>
        <charset val="134"/>
      </rPr>
      <t>年面向社会招聘人员岗位及任职条件</t>
    </r>
  </si>
  <si>
    <t>序号</t>
  </si>
  <si>
    <t>招聘
岗位</t>
  </si>
  <si>
    <t>人数</t>
  </si>
  <si>
    <t>岗位职责</t>
  </si>
  <si>
    <t>任职条件</t>
  </si>
  <si>
    <t>备注</t>
  </si>
  <si>
    <t>出纳</t>
  </si>
  <si>
    <t xml:space="preserve">
1.负责办理银行结算，管理银行账户，包括账户开户、变更、销户、日常收付等，做好工资结算、工资的发放和公积金管理。 
2.负责公司日常报销凭据的收集和整理(单据的初审);
3.负责公司日常收支管理和账务核对，规范现金收付，登记现金日记帐，做好备用金、现金支票、财务章等重要有价物的管理；
4.负责发票的管理，做好发票、收据等开发和储存管理；
5.完成领导交代的其他工作事项:</t>
  </si>
  <si>
    <t>1.学历：具有国家承认的大学本科及以上学历。
2.专业：经济学类、会计学类、工商管理学类等相关专业。
3.职称：具备初级会计师及以上职称者优先。
4.年龄：1984年8月以后出生。
5.工作经验：具有2年以上企业出纳管理工作经历。</t>
  </si>
  <si>
    <t>户籍所在为广西梧州市</t>
  </si>
  <si>
    <t>广西分公司推荐人员基本情况汇总审核表</t>
  </si>
  <si>
    <t>填报单位：</t>
  </si>
  <si>
    <t>填报时间：</t>
  </si>
  <si>
    <t>姓名</t>
  </si>
  <si>
    <t>身份证号码</t>
  </si>
  <si>
    <t>性别</t>
  </si>
  <si>
    <t>出生年月</t>
  </si>
  <si>
    <t>年龄</t>
  </si>
  <si>
    <t>最高学历</t>
  </si>
  <si>
    <t>毕业院校</t>
  </si>
  <si>
    <t>所学专业</t>
  </si>
  <si>
    <t>全日制最高学历</t>
  </si>
  <si>
    <t>全日制本科毕业院校层次</t>
  </si>
  <si>
    <t>现岗位情况</t>
  </si>
  <si>
    <t>使用起始时间
(年月)</t>
  </si>
  <si>
    <t>铁通服务年限</t>
  </si>
  <si>
    <t>应聘岗位年限</t>
  </si>
  <si>
    <t>应聘单位及岗位</t>
  </si>
  <si>
    <t>当前用工模式</t>
  </si>
  <si>
    <t>推荐
单位</t>
  </si>
  <si>
    <t>省分资格审核结果</t>
  </si>
  <si>
    <t>推荐建议</t>
  </si>
  <si>
    <t>一本</t>
  </si>
  <si>
    <t>二本</t>
  </si>
  <si>
    <t>三本</t>
  </si>
  <si>
    <t>部门</t>
  </si>
  <si>
    <t>职名</t>
  </si>
  <si>
    <t>任职时间</t>
  </si>
  <si>
    <t>覃绍文</t>
  </si>
  <si>
    <t>45272519900803091X</t>
  </si>
  <si>
    <t>男</t>
  </si>
  <si>
    <t>1990-08-03</t>
  </si>
  <si>
    <t>大学本科</t>
  </si>
  <si>
    <t/>
  </si>
  <si>
    <t>派遣制</t>
  </si>
  <si>
    <t>南宁</t>
  </si>
  <si>
    <t>合格</t>
  </si>
  <si>
    <t>推荐</t>
  </si>
  <si>
    <t>宾呈</t>
  </si>
  <si>
    <t>452501199209230721</t>
  </si>
  <si>
    <t>女</t>
  </si>
  <si>
    <t>1992-09-23</t>
  </si>
  <si>
    <t>大学专科</t>
  </si>
  <si>
    <t>2017-08-15</t>
  </si>
  <si>
    <t>覃春兰</t>
  </si>
  <si>
    <t>450981198410056443</t>
  </si>
  <si>
    <t>1984-10-05</t>
  </si>
  <si>
    <t>区分派遣下来人员1人</t>
  </si>
  <si>
    <t>钟骁</t>
  </si>
  <si>
    <t>452402199011213919</t>
  </si>
  <si>
    <t>1990-11-21</t>
  </si>
  <si>
    <t>2017-08-01</t>
  </si>
  <si>
    <t>贺州</t>
  </si>
  <si>
    <t>陈建晖</t>
  </si>
  <si>
    <t>452428198701150010</t>
  </si>
  <si>
    <t>1987-01-15</t>
  </si>
  <si>
    <t>梁枢</t>
  </si>
  <si>
    <t>452501198709016233</t>
  </si>
  <si>
    <t>1987-08-27</t>
  </si>
  <si>
    <t>2017-08-22</t>
  </si>
  <si>
    <t>贵港</t>
  </si>
  <si>
    <t>黄智源</t>
  </si>
  <si>
    <t>452502199105269417</t>
  </si>
  <si>
    <t>1991-05-26</t>
  </si>
  <si>
    <t>2021-12-25</t>
  </si>
  <si>
    <t>牙韩恩</t>
  </si>
  <si>
    <t>452726198909070371</t>
  </si>
  <si>
    <t>1989-09-07</t>
  </si>
  <si>
    <t>河池</t>
  </si>
  <si>
    <t>服务铁通年限不够、超龄、外包用工</t>
  </si>
  <si>
    <t>破格推荐</t>
  </si>
  <si>
    <t>覃桂东</t>
  </si>
  <si>
    <t>452728199209201817</t>
  </si>
  <si>
    <t>1992-09-20</t>
  </si>
  <si>
    <t>卢国超</t>
  </si>
  <si>
    <t>450721199304216818</t>
  </si>
  <si>
    <t>1993-04-21</t>
  </si>
  <si>
    <t>钦州</t>
  </si>
  <si>
    <t>陈斌</t>
  </si>
  <si>
    <t>外包</t>
  </si>
  <si>
    <t>来宾</t>
  </si>
  <si>
    <t>卢志强</t>
  </si>
  <si>
    <t>45222619840920337X</t>
  </si>
  <si>
    <t>黄昕炜</t>
  </si>
  <si>
    <t>韦帅</t>
  </si>
  <si>
    <t>梁旭理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</si>
</sst>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  <numFmt numFmtId="177" formatCode="0.0_ "/>
    <numFmt numFmtId="178" formatCode="yyyy/mm/dd;@"/>
  </numFmts>
  <fonts count="4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仿宋"/>
      <family val="3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仿宋"/>
      <family val="3"/>
      <charset val="134"/>
    </font>
    <font>
      <b/>
      <sz val="10"/>
      <name val="仿宋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仿宋_GB2312"/>
      <charset val="134"/>
    </font>
    <font>
      <b/>
      <sz val="16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  <font>
      <b/>
      <sz val="16"/>
      <color indexed="8"/>
      <name val="Times New Roman"/>
      <family val="1"/>
      <charset val="0"/>
    </font>
    <font>
      <b/>
      <sz val="1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29" fillId="8" borderId="9" applyNumberFormat="0" applyAlignment="0" applyProtection="0">
      <alignment vertical="center"/>
    </xf>
    <xf numFmtId="0" fontId="30" fillId="9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0" borderId="0"/>
    <xf numFmtId="176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14" fontId="2" fillId="2" borderId="1" xfId="49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77" fontId="4" fillId="3" borderId="3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14" fontId="7" fillId="4" borderId="1" xfId="49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2" borderId="1" xfId="49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49" applyFont="1" applyFill="1" applyBorder="1" applyAlignment="1">
      <alignment horizontal="center" vertical="center"/>
    </xf>
    <xf numFmtId="0" fontId="10" fillId="3" borderId="1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57" fontId="10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0" fontId="9" fillId="3" borderId="1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49" fontId="2" fillId="5" borderId="1" xfId="49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" xfId="49"/>
    <cellStyle name="常规 2" xfId="50"/>
    <cellStyle name="常规 2 2" xfId="51"/>
    <cellStyle name="常规 3" xfId="52"/>
  </cellStyles>
  <tableStyles count="0" defaultTableStyle="TableStyleMedium9" defaultPivotStyle="PivotStyleLight16"/>
  <colors>
    <mruColors>
      <color rgb="00FF0000"/>
      <color rgb="00D6DCE4"/>
      <color rgb="00A9D08E"/>
      <color rgb="00E2EFD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D8" sqref="D8"/>
    </sheetView>
  </sheetViews>
  <sheetFormatPr defaultColWidth="11" defaultRowHeight="12" outlineLevelRow="4" outlineLevelCol="5"/>
  <cols>
    <col min="1" max="1" width="10.25" style="39" customWidth="1"/>
    <col min="2" max="2" width="8.375" style="40" customWidth="1"/>
    <col min="3" max="3" width="8.5" style="39" customWidth="1"/>
    <col min="4" max="4" width="33.75" style="41" customWidth="1"/>
    <col min="5" max="5" width="42.5" style="39" customWidth="1"/>
    <col min="6" max="6" width="19.875" style="39" customWidth="1"/>
    <col min="7" max="16384" width="11" style="39"/>
  </cols>
  <sheetData>
    <row r="1" ht="18.75" spans="1:1">
      <c r="A1" s="42" t="s">
        <v>0</v>
      </c>
    </row>
    <row r="2" ht="33.95" customHeight="1" spans="1:6">
      <c r="A2" s="43" t="s">
        <v>1</v>
      </c>
      <c r="B2" s="43"/>
      <c r="C2" s="43"/>
      <c r="D2" s="43"/>
      <c r="E2" s="43"/>
      <c r="F2" s="43"/>
    </row>
    <row r="3" s="38" customFormat="1" ht="39.95" customHeight="1" spans="1:6">
      <c r="A3" s="44" t="s">
        <v>2</v>
      </c>
      <c r="B3" s="45" t="s">
        <v>3</v>
      </c>
      <c r="C3" s="45" t="s">
        <v>4</v>
      </c>
      <c r="D3" s="45" t="s">
        <v>5</v>
      </c>
      <c r="E3" s="44" t="s">
        <v>6</v>
      </c>
      <c r="F3" s="46" t="s">
        <v>7</v>
      </c>
    </row>
    <row r="4" s="38" customFormat="1" ht="231" customHeight="1" spans="1:6">
      <c r="A4" s="47">
        <v>1</v>
      </c>
      <c r="B4" s="48" t="s">
        <v>8</v>
      </c>
      <c r="C4" s="48">
        <v>1</v>
      </c>
      <c r="D4" s="49" t="s">
        <v>9</v>
      </c>
      <c r="E4" s="50" t="s">
        <v>10</v>
      </c>
      <c r="F4" s="51" t="s">
        <v>11</v>
      </c>
    </row>
    <row r="5" ht="27" customHeight="1"/>
  </sheetData>
  <mergeCells count="1">
    <mergeCell ref="A2:F2"/>
  </mergeCells>
  <pageMargins left="0.75" right="0.75" top="1" bottom="1" header="0.5" footer="0.5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zoomScale="80" zoomScaleNormal="80" workbookViewId="0">
      <selection activeCell="C25" sqref="C25"/>
    </sheetView>
  </sheetViews>
  <sheetFormatPr defaultColWidth="8.875" defaultRowHeight="13.5"/>
  <cols>
    <col min="2" max="2" width="13" customWidth="1"/>
    <col min="3" max="3" width="24.25" customWidth="1"/>
    <col min="5" max="5" width="16.125" customWidth="1"/>
    <col min="7" max="7" width="14" customWidth="1"/>
    <col min="8" max="8" width="11.125" customWidth="1"/>
    <col min="10" max="10" width="11.125" customWidth="1"/>
    <col min="19" max="19" width="16" customWidth="1"/>
  </cols>
  <sheetData>
    <row r="1" ht="22.5" spans="1:26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3"/>
      <c r="Z1" s="33"/>
    </row>
    <row r="2" ht="28.5" spans="1:26">
      <c r="A2" s="2" t="s">
        <v>13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4" t="s">
        <v>14</v>
      </c>
      <c r="W2" s="24"/>
      <c r="X2" s="3"/>
      <c r="Y2" s="24"/>
      <c r="Z2" s="24"/>
    </row>
    <row r="3" ht="14.25" spans="1:26">
      <c r="A3" s="4" t="s">
        <v>2</v>
      </c>
      <c r="B3" s="4" t="s">
        <v>15</v>
      </c>
      <c r="C3" s="5" t="s">
        <v>16</v>
      </c>
      <c r="D3" s="4" t="s">
        <v>17</v>
      </c>
      <c r="E3" s="6" t="s">
        <v>18</v>
      </c>
      <c r="F3" s="5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21</v>
      </c>
      <c r="L3" s="4" t="s">
        <v>22</v>
      </c>
      <c r="M3" s="4" t="s">
        <v>24</v>
      </c>
      <c r="N3" s="4"/>
      <c r="O3" s="4"/>
      <c r="P3" s="4" t="s">
        <v>25</v>
      </c>
      <c r="Q3" s="4"/>
      <c r="R3" s="4"/>
      <c r="S3" s="6" t="s">
        <v>26</v>
      </c>
      <c r="T3" s="5" t="s">
        <v>27</v>
      </c>
      <c r="U3" s="25" t="s">
        <v>28</v>
      </c>
      <c r="V3" s="25" t="s">
        <v>29</v>
      </c>
      <c r="W3" s="26" t="s">
        <v>30</v>
      </c>
      <c r="X3" s="5" t="s">
        <v>31</v>
      </c>
      <c r="Y3" s="34" t="s">
        <v>32</v>
      </c>
      <c r="Z3" s="34" t="s">
        <v>33</v>
      </c>
    </row>
    <row r="4" ht="14.25" spans="1:26">
      <c r="A4" s="4"/>
      <c r="B4" s="4"/>
      <c r="C4" s="5"/>
      <c r="D4" s="4"/>
      <c r="E4" s="6"/>
      <c r="F4" s="5"/>
      <c r="G4" s="4"/>
      <c r="H4" s="4"/>
      <c r="I4" s="4"/>
      <c r="J4" s="4"/>
      <c r="K4" s="4"/>
      <c r="L4" s="4"/>
      <c r="M4" s="4" t="s">
        <v>34</v>
      </c>
      <c r="N4" s="4" t="s">
        <v>35</v>
      </c>
      <c r="O4" s="4" t="s">
        <v>36</v>
      </c>
      <c r="P4" s="19" t="s">
        <v>37</v>
      </c>
      <c r="Q4" s="19" t="s">
        <v>38</v>
      </c>
      <c r="R4" s="19" t="s">
        <v>39</v>
      </c>
      <c r="S4" s="6"/>
      <c r="T4" s="5"/>
      <c r="U4" s="25"/>
      <c r="V4" s="25"/>
      <c r="W4" s="27"/>
      <c r="X4" s="5"/>
      <c r="Y4" s="34"/>
      <c r="Z4" s="34"/>
    </row>
    <row r="5" ht="21" customHeight="1" spans="1:26">
      <c r="A5" s="7">
        <v>1</v>
      </c>
      <c r="B5" s="8" t="s">
        <v>40</v>
      </c>
      <c r="C5" s="9" t="s">
        <v>41</v>
      </c>
      <c r="D5" s="10" t="s">
        <v>42</v>
      </c>
      <c r="E5" s="11" t="s">
        <v>43</v>
      </c>
      <c r="F5" s="12">
        <f t="shared" ref="F5:F15" si="0">DATEDIF(E5,"2021-7-30","M")/12</f>
        <v>30.9166666666667</v>
      </c>
      <c r="G5" s="7" t="s">
        <v>44</v>
      </c>
      <c r="H5" s="7"/>
      <c r="I5" s="7"/>
      <c r="J5" s="20" t="s">
        <v>45</v>
      </c>
      <c r="K5" s="21"/>
      <c r="L5" s="21"/>
      <c r="M5" s="20"/>
      <c r="N5" s="20"/>
      <c r="O5" s="20"/>
      <c r="P5" s="21"/>
      <c r="Q5" s="21"/>
      <c r="R5" s="28"/>
      <c r="S5" s="29">
        <v>41699</v>
      </c>
      <c r="T5" s="30">
        <f t="shared" ref="T5:T15" si="1">DATEDIF(S5,"2022-5-30","M")/12</f>
        <v>8.16666666666667</v>
      </c>
      <c r="U5" s="31"/>
      <c r="V5" s="20"/>
      <c r="W5" s="20" t="s">
        <v>46</v>
      </c>
      <c r="X5" s="13" t="s">
        <v>47</v>
      </c>
      <c r="Y5" s="35" t="s">
        <v>48</v>
      </c>
      <c r="Z5" s="36" t="s">
        <v>49</v>
      </c>
    </row>
    <row r="6" ht="21" customHeight="1" spans="1:26">
      <c r="A6" s="7">
        <v>2</v>
      </c>
      <c r="B6" s="13" t="s">
        <v>50</v>
      </c>
      <c r="C6" s="9" t="s">
        <v>51</v>
      </c>
      <c r="D6" s="10" t="s">
        <v>52</v>
      </c>
      <c r="E6" s="11" t="s">
        <v>53</v>
      </c>
      <c r="F6" s="12">
        <f t="shared" si="0"/>
        <v>28.8333333333333</v>
      </c>
      <c r="G6" s="7" t="s">
        <v>44</v>
      </c>
      <c r="H6" s="7"/>
      <c r="I6" s="7"/>
      <c r="J6" s="20" t="s">
        <v>54</v>
      </c>
      <c r="K6" s="21"/>
      <c r="L6" s="21"/>
      <c r="M6" s="20"/>
      <c r="N6" s="20"/>
      <c r="O6" s="20"/>
      <c r="P6" s="21"/>
      <c r="Q6" s="21"/>
      <c r="R6" s="28"/>
      <c r="S6" s="9" t="s">
        <v>55</v>
      </c>
      <c r="T6" s="30">
        <f t="shared" si="1"/>
        <v>4.75</v>
      </c>
      <c r="U6" s="31"/>
      <c r="V6" s="20"/>
      <c r="W6" s="20" t="s">
        <v>46</v>
      </c>
      <c r="X6" s="13" t="s">
        <v>47</v>
      </c>
      <c r="Y6" s="35" t="s">
        <v>48</v>
      </c>
      <c r="Z6" s="36" t="s">
        <v>49</v>
      </c>
    </row>
    <row r="7" ht="21" customHeight="1" spans="1:26">
      <c r="A7" s="7">
        <v>3</v>
      </c>
      <c r="B7" s="14" t="s">
        <v>56</v>
      </c>
      <c r="C7" s="9" t="s">
        <v>57</v>
      </c>
      <c r="D7" s="10" t="s">
        <v>52</v>
      </c>
      <c r="E7" s="15" t="s">
        <v>58</v>
      </c>
      <c r="F7" s="12">
        <f t="shared" si="0"/>
        <v>36.75</v>
      </c>
      <c r="G7" s="7" t="s">
        <v>44</v>
      </c>
      <c r="H7" s="7"/>
      <c r="I7" s="7"/>
      <c r="J7" s="20" t="s">
        <v>44</v>
      </c>
      <c r="K7" s="21"/>
      <c r="L7" s="21"/>
      <c r="M7" s="20"/>
      <c r="N7" s="20"/>
      <c r="O7" s="20"/>
      <c r="P7" s="21"/>
      <c r="Q7" s="21"/>
      <c r="R7" s="28"/>
      <c r="S7" s="29">
        <v>42491</v>
      </c>
      <c r="T7" s="30">
        <f t="shared" si="1"/>
        <v>6</v>
      </c>
      <c r="U7" s="31"/>
      <c r="V7" s="20"/>
      <c r="W7" s="20" t="s">
        <v>46</v>
      </c>
      <c r="X7" s="13" t="s">
        <v>47</v>
      </c>
      <c r="Y7" s="35" t="s">
        <v>48</v>
      </c>
      <c r="Z7" s="36" t="s">
        <v>49</v>
      </c>
    </row>
    <row r="8" ht="21" customHeight="1" spans="1:26">
      <c r="A8" s="7">
        <v>4</v>
      </c>
      <c r="B8" s="13" t="s">
        <v>59</v>
      </c>
      <c r="E8" s="15"/>
      <c r="F8" s="12"/>
      <c r="G8" s="7"/>
      <c r="H8" s="7"/>
      <c r="I8" s="7"/>
      <c r="J8" s="20"/>
      <c r="K8" s="21"/>
      <c r="L8" s="21"/>
      <c r="M8" s="20"/>
      <c r="N8" s="20"/>
      <c r="O8" s="20"/>
      <c r="P8" s="21"/>
      <c r="Q8" s="21"/>
      <c r="R8" s="28"/>
      <c r="T8" s="30"/>
      <c r="U8" s="20"/>
      <c r="V8" s="20"/>
      <c r="W8" s="20" t="s">
        <v>46</v>
      </c>
      <c r="X8" s="13" t="s">
        <v>47</v>
      </c>
      <c r="Y8" s="35" t="s">
        <v>48</v>
      </c>
      <c r="Z8" s="36" t="s">
        <v>49</v>
      </c>
    </row>
    <row r="9" ht="21" customHeight="1" spans="1:26">
      <c r="A9" s="7">
        <v>5</v>
      </c>
      <c r="B9" s="13" t="s">
        <v>60</v>
      </c>
      <c r="C9" s="9" t="s">
        <v>61</v>
      </c>
      <c r="D9" s="10" t="s">
        <v>42</v>
      </c>
      <c r="E9" s="11" t="s">
        <v>62</v>
      </c>
      <c r="F9" s="12">
        <f t="shared" si="0"/>
        <v>30.6666666666667</v>
      </c>
      <c r="G9" s="7" t="s">
        <v>54</v>
      </c>
      <c r="H9" s="7"/>
      <c r="I9" s="7"/>
      <c r="J9" s="20" t="s">
        <v>54</v>
      </c>
      <c r="K9" s="21"/>
      <c r="L9" s="21"/>
      <c r="M9" s="20"/>
      <c r="N9" s="20"/>
      <c r="O9" s="20"/>
      <c r="P9" s="21"/>
      <c r="Q9" s="21"/>
      <c r="R9" s="28"/>
      <c r="S9" s="9" t="s">
        <v>63</v>
      </c>
      <c r="T9" s="30">
        <f t="shared" si="1"/>
        <v>4.75</v>
      </c>
      <c r="U9" s="31"/>
      <c r="V9" s="20"/>
      <c r="W9" s="20" t="s">
        <v>46</v>
      </c>
      <c r="X9" s="13" t="s">
        <v>64</v>
      </c>
      <c r="Y9" s="35" t="s">
        <v>48</v>
      </c>
      <c r="Z9" s="36" t="s">
        <v>49</v>
      </c>
    </row>
    <row r="10" ht="21" customHeight="1" spans="1:26">
      <c r="A10" s="7">
        <v>6</v>
      </c>
      <c r="B10" s="13" t="s">
        <v>65</v>
      </c>
      <c r="C10" s="9" t="s">
        <v>66</v>
      </c>
      <c r="D10" s="10" t="s">
        <v>42</v>
      </c>
      <c r="E10" s="11" t="s">
        <v>67</v>
      </c>
      <c r="F10" s="12">
        <f t="shared" si="0"/>
        <v>34.5</v>
      </c>
      <c r="G10" s="7" t="s">
        <v>54</v>
      </c>
      <c r="H10" s="7"/>
      <c r="I10" s="7"/>
      <c r="J10" s="20" t="s">
        <v>54</v>
      </c>
      <c r="K10" s="21"/>
      <c r="L10" s="21"/>
      <c r="M10" s="20"/>
      <c r="N10" s="20"/>
      <c r="O10" s="20"/>
      <c r="P10" s="21"/>
      <c r="Q10" s="21"/>
      <c r="R10" s="28"/>
      <c r="S10" s="9" t="s">
        <v>63</v>
      </c>
      <c r="T10" s="30">
        <f t="shared" si="1"/>
        <v>4.75</v>
      </c>
      <c r="U10" s="31"/>
      <c r="V10" s="20"/>
      <c r="W10" s="20" t="s">
        <v>46</v>
      </c>
      <c r="X10" s="13" t="s">
        <v>64</v>
      </c>
      <c r="Y10" s="35" t="s">
        <v>48</v>
      </c>
      <c r="Z10" s="36" t="s">
        <v>49</v>
      </c>
    </row>
    <row r="11" ht="21" customHeight="1" spans="1:26">
      <c r="A11" s="7">
        <v>7</v>
      </c>
      <c r="B11" s="13" t="s">
        <v>68</v>
      </c>
      <c r="C11" s="9" t="s">
        <v>69</v>
      </c>
      <c r="D11" s="10" t="s">
        <v>42</v>
      </c>
      <c r="E11" s="11" t="s">
        <v>70</v>
      </c>
      <c r="F11" s="12">
        <f t="shared" si="0"/>
        <v>33.9166666666667</v>
      </c>
      <c r="G11" s="7" t="s">
        <v>44</v>
      </c>
      <c r="H11" s="7"/>
      <c r="I11" s="7"/>
      <c r="J11" s="20" t="s">
        <v>44</v>
      </c>
      <c r="K11" s="21"/>
      <c r="L11" s="21"/>
      <c r="M11" s="20"/>
      <c r="N11" s="20"/>
      <c r="O11" s="20"/>
      <c r="P11" s="21"/>
      <c r="Q11" s="21"/>
      <c r="R11" s="28"/>
      <c r="S11" s="9" t="s">
        <v>71</v>
      </c>
      <c r="T11" s="30">
        <f t="shared" si="1"/>
        <v>4.75</v>
      </c>
      <c r="U11" s="31"/>
      <c r="V11" s="20"/>
      <c r="W11" s="20" t="s">
        <v>46</v>
      </c>
      <c r="X11" s="13" t="s">
        <v>72</v>
      </c>
      <c r="Y11" s="35" t="s">
        <v>48</v>
      </c>
      <c r="Z11" s="36" t="s">
        <v>49</v>
      </c>
    </row>
    <row r="12" ht="21" customHeight="1" spans="1:26">
      <c r="A12" s="7">
        <v>8</v>
      </c>
      <c r="B12" s="13" t="s">
        <v>73</v>
      </c>
      <c r="C12" s="9" t="s">
        <v>74</v>
      </c>
      <c r="D12" s="10" t="s">
        <v>42</v>
      </c>
      <c r="E12" s="16" t="s">
        <v>75</v>
      </c>
      <c r="F12" s="12">
        <f t="shared" si="0"/>
        <v>30.1666666666667</v>
      </c>
      <c r="G12" s="7" t="s">
        <v>44</v>
      </c>
      <c r="H12" s="7"/>
      <c r="I12" s="7"/>
      <c r="J12" s="20" t="s">
        <v>45</v>
      </c>
      <c r="K12" s="21"/>
      <c r="L12" s="21"/>
      <c r="M12" s="20"/>
      <c r="N12" s="20"/>
      <c r="O12" s="20"/>
      <c r="P12" s="21"/>
      <c r="Q12" s="21"/>
      <c r="R12" s="28"/>
      <c r="S12" s="9" t="s">
        <v>76</v>
      </c>
      <c r="T12" s="30">
        <f t="shared" si="1"/>
        <v>0.416666666666667</v>
      </c>
      <c r="U12" s="20"/>
      <c r="V12" s="20"/>
      <c r="W12" s="20" t="s">
        <v>46</v>
      </c>
      <c r="X12" s="13" t="s">
        <v>72</v>
      </c>
      <c r="Y12" s="35" t="s">
        <v>48</v>
      </c>
      <c r="Z12" s="36" t="s">
        <v>49</v>
      </c>
    </row>
    <row r="13" ht="21" customHeight="1" spans="1:26">
      <c r="A13" s="7">
        <v>9</v>
      </c>
      <c r="B13" s="13" t="s">
        <v>77</v>
      </c>
      <c r="C13" s="9" t="s">
        <v>78</v>
      </c>
      <c r="D13" s="10" t="s">
        <v>42</v>
      </c>
      <c r="E13" s="16" t="s">
        <v>79</v>
      </c>
      <c r="F13" s="12">
        <f t="shared" si="0"/>
        <v>31.8333333333333</v>
      </c>
      <c r="G13" s="7" t="s">
        <v>54</v>
      </c>
      <c r="H13" s="7"/>
      <c r="I13" s="7"/>
      <c r="J13" s="20" t="s">
        <v>45</v>
      </c>
      <c r="K13" s="21"/>
      <c r="L13" s="21"/>
      <c r="M13" s="22"/>
      <c r="N13" s="22"/>
      <c r="O13" s="22"/>
      <c r="P13" s="23"/>
      <c r="Q13" s="23"/>
      <c r="R13" s="28"/>
      <c r="S13" s="9" t="s">
        <v>76</v>
      </c>
      <c r="T13" s="30">
        <f t="shared" si="1"/>
        <v>0.416666666666667</v>
      </c>
      <c r="U13" s="20"/>
      <c r="V13" s="32"/>
      <c r="W13" s="20" t="s">
        <v>46</v>
      </c>
      <c r="X13" s="13" t="s">
        <v>80</v>
      </c>
      <c r="Y13" s="37" t="s">
        <v>81</v>
      </c>
      <c r="Z13" s="37" t="s">
        <v>82</v>
      </c>
    </row>
    <row r="14" ht="21" customHeight="1" spans="1:24">
      <c r="A14" s="7">
        <v>10</v>
      </c>
      <c r="B14" s="13" t="s">
        <v>83</v>
      </c>
      <c r="C14" s="9" t="s">
        <v>84</v>
      </c>
      <c r="D14" s="10" t="s">
        <v>42</v>
      </c>
      <c r="E14" s="17" t="s">
        <v>85</v>
      </c>
      <c r="F14" s="12">
        <f t="shared" si="0"/>
        <v>28.8333333333333</v>
      </c>
      <c r="G14" s="7" t="s">
        <v>44</v>
      </c>
      <c r="J14" t="s">
        <v>45</v>
      </c>
      <c r="S14" s="9" t="s">
        <v>76</v>
      </c>
      <c r="T14" s="30">
        <f t="shared" si="1"/>
        <v>0.416666666666667</v>
      </c>
      <c r="W14" s="20" t="s">
        <v>46</v>
      </c>
      <c r="X14" s="13" t="s">
        <v>80</v>
      </c>
    </row>
    <row r="15" ht="21" customHeight="1" spans="1:24">
      <c r="A15" s="7">
        <v>11</v>
      </c>
      <c r="B15" s="13" t="s">
        <v>86</v>
      </c>
      <c r="C15" s="9" t="s">
        <v>87</v>
      </c>
      <c r="D15" s="10" t="s">
        <v>42</v>
      </c>
      <c r="E15" s="17" t="s">
        <v>88</v>
      </c>
      <c r="F15" s="12">
        <f t="shared" si="0"/>
        <v>28.25</v>
      </c>
      <c r="G15" s="7" t="s">
        <v>44</v>
      </c>
      <c r="J15" t="s">
        <v>45</v>
      </c>
      <c r="S15" s="9" t="s">
        <v>76</v>
      </c>
      <c r="T15" s="30">
        <f t="shared" si="1"/>
        <v>0.416666666666667</v>
      </c>
      <c r="W15" s="20" t="s">
        <v>46</v>
      </c>
      <c r="X15" s="13" t="s">
        <v>89</v>
      </c>
    </row>
    <row r="16" ht="21" customHeight="1" spans="1:24">
      <c r="A16" s="7">
        <v>12</v>
      </c>
      <c r="B16" s="13" t="s">
        <v>90</v>
      </c>
      <c r="C16" s="18" t="str">
        <f>"452226198303010019"</f>
        <v>452226198303010019</v>
      </c>
      <c r="D16" s="13"/>
      <c r="E16" s="17"/>
      <c r="F16" s="13"/>
      <c r="G16" s="7" t="s">
        <v>44</v>
      </c>
      <c r="W16" s="20" t="s">
        <v>91</v>
      </c>
      <c r="X16" s="13" t="s">
        <v>92</v>
      </c>
    </row>
    <row r="17" ht="21" customHeight="1" spans="1:24">
      <c r="A17" s="7">
        <v>13</v>
      </c>
      <c r="B17" s="13" t="s">
        <v>93</v>
      </c>
      <c r="C17" s="18" t="s">
        <v>94</v>
      </c>
      <c r="D17" s="13"/>
      <c r="E17" s="17"/>
      <c r="F17" s="13"/>
      <c r="G17" s="7" t="s">
        <v>54</v>
      </c>
      <c r="W17" s="20" t="s">
        <v>91</v>
      </c>
      <c r="X17" s="13" t="s">
        <v>92</v>
      </c>
    </row>
    <row r="18" ht="21" customHeight="1" spans="1:24">
      <c r="A18" s="7">
        <v>14</v>
      </c>
      <c r="B18" s="13" t="s">
        <v>95</v>
      </c>
      <c r="C18" s="18" t="str">
        <f>"450923199712213011"</f>
        <v>450923199712213011</v>
      </c>
      <c r="D18" s="13"/>
      <c r="E18" s="17"/>
      <c r="F18" s="13"/>
      <c r="G18" s="7" t="s">
        <v>44</v>
      </c>
      <c r="W18" s="20" t="s">
        <v>91</v>
      </c>
      <c r="X18" s="13" t="s">
        <v>92</v>
      </c>
    </row>
    <row r="19" ht="21" customHeight="1" spans="1:24">
      <c r="A19" s="7">
        <v>15</v>
      </c>
      <c r="B19" s="13" t="s">
        <v>96</v>
      </c>
      <c r="C19" s="18" t="str">
        <f>"452726198812110576"</f>
        <v>452726198812110576</v>
      </c>
      <c r="D19" s="13"/>
      <c r="E19" s="17"/>
      <c r="F19" s="13"/>
      <c r="G19" s="7" t="s">
        <v>54</v>
      </c>
      <c r="W19" s="20" t="s">
        <v>91</v>
      </c>
      <c r="X19" s="13" t="s">
        <v>80</v>
      </c>
    </row>
    <row r="20" ht="21" customHeight="1" spans="1:24">
      <c r="A20" s="7">
        <v>16</v>
      </c>
      <c r="B20" s="13" t="s">
        <v>97</v>
      </c>
      <c r="C20" s="18" t="str">
        <f>"452701198706130330"</f>
        <v>452701198706130330</v>
      </c>
      <c r="D20" s="13"/>
      <c r="E20" s="17"/>
      <c r="F20" s="13"/>
      <c r="G20" s="7" t="s">
        <v>54</v>
      </c>
      <c r="W20" s="20" t="s">
        <v>91</v>
      </c>
      <c r="X20" s="13" t="s">
        <v>80</v>
      </c>
    </row>
  </sheetData>
  <mergeCells count="24">
    <mergeCell ref="A1:X1"/>
    <mergeCell ref="A2:B2"/>
    <mergeCell ref="M3:O3"/>
    <mergeCell ref="P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V3:V4"/>
    <mergeCell ref="W3:W4"/>
    <mergeCell ref="X3:X4"/>
    <mergeCell ref="Y3:Y4"/>
    <mergeCell ref="Z3:Z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</cp:lastModifiedBy>
  <dcterms:created xsi:type="dcterms:W3CDTF">2017-05-23T23:01:00Z</dcterms:created>
  <cp:lastPrinted>2021-05-09T21:58:00Z</cp:lastPrinted>
  <dcterms:modified xsi:type="dcterms:W3CDTF">2024-08-29T03:18:40Z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122CE9C100C94C16A1C52DBF2759F654_13</vt:lpwstr>
  </property>
</Properties>
</file>