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3"/>
  </bookViews>
  <sheets>
    <sheet name="Sheet14" sheetId="14" r:id="rId1"/>
  </sheets>
  <definedNames>
    <definedName name="_xlnm.Print_Area" localSheetId="0">Sheet14!$A$2:$K$84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<sst xmlns="http://schemas.openxmlformats.org/spreadsheetml/2006/main" count="320" uniqueCount="98">
  <si>
    <t>附件1</t>
  </si>
  <si>
    <t>宁远县中医医院2024年第二批公开招聘临聘专业技术人员
总成绩公示表</t>
  </si>
  <si>
    <t>护士1(4人)</t>
  </si>
  <si>
    <t>序号</t>
  </si>
  <si>
    <t>准考证号</t>
  </si>
  <si>
    <t>性别</t>
  </si>
  <si>
    <t>应聘岗位</t>
  </si>
  <si>
    <t>笔试成绩</t>
  </si>
  <si>
    <t>60%笔试
成绩</t>
  </si>
  <si>
    <t>面试成绩</t>
  </si>
  <si>
    <t>40%面试
成绩</t>
  </si>
  <si>
    <t>总成绩</t>
  </si>
  <si>
    <t>排名</t>
  </si>
  <si>
    <t>备注</t>
  </si>
  <si>
    <t>HS002</t>
  </si>
  <si>
    <t>女</t>
  </si>
  <si>
    <t>护士1</t>
  </si>
  <si>
    <t>HS008</t>
  </si>
  <si>
    <t>HS003</t>
  </si>
  <si>
    <t>HS009</t>
  </si>
  <si>
    <t>HS006</t>
  </si>
  <si>
    <t>HS001</t>
  </si>
  <si>
    <t>HS004</t>
  </si>
  <si>
    <t>HS010</t>
  </si>
  <si>
    <t>缺考</t>
  </si>
  <si>
    <t>护士 2(3人)</t>
  </si>
  <si>
    <t>HS032</t>
  </si>
  <si>
    <t>男</t>
  </si>
  <si>
    <t>护士2</t>
  </si>
  <si>
    <t>HS017</t>
  </si>
  <si>
    <t>HS016</t>
  </si>
  <si>
    <t>HS015</t>
  </si>
  <si>
    <t>HS014</t>
  </si>
  <si>
    <t>HS019</t>
  </si>
  <si>
    <t>护士 3(6人)</t>
  </si>
  <si>
    <t>HS091</t>
  </si>
  <si>
    <t>护士3</t>
  </si>
  <si>
    <t>HS073</t>
  </si>
  <si>
    <t>HS065</t>
  </si>
  <si>
    <t>HS054</t>
  </si>
  <si>
    <t>HS120</t>
  </si>
  <si>
    <t>HS121</t>
  </si>
  <si>
    <t>HS045</t>
  </si>
  <si>
    <t>HS126</t>
  </si>
  <si>
    <t>HS112</t>
  </si>
  <si>
    <t>HS048</t>
  </si>
  <si>
    <t>HS134</t>
  </si>
  <si>
    <t>HS090</t>
  </si>
  <si>
    <t>文秘(1人)</t>
  </si>
  <si>
    <t>A089</t>
  </si>
  <si>
    <t>文秘</t>
  </si>
  <si>
    <t>A095</t>
  </si>
  <si>
    <t>外科医师(2人)</t>
  </si>
  <si>
    <t>A021</t>
  </si>
  <si>
    <t>外科医师</t>
  </si>
  <si>
    <t>A019</t>
  </si>
  <si>
    <t>A020</t>
  </si>
  <si>
    <t>A018</t>
  </si>
  <si>
    <t>康复治疗师(3人)</t>
  </si>
  <si>
    <t>A078</t>
  </si>
  <si>
    <t>康复治疗师</t>
  </si>
  <si>
    <t>A084</t>
  </si>
  <si>
    <t>A083</t>
  </si>
  <si>
    <t>A081</t>
  </si>
  <si>
    <t>A086</t>
  </si>
  <si>
    <t>A085</t>
  </si>
  <si>
    <t>心电图医师(1人)</t>
  </si>
  <si>
    <t>A002</t>
  </si>
  <si>
    <t>心电图医师</t>
  </si>
  <si>
    <t>病理医师(1人)</t>
  </si>
  <si>
    <t>A003</t>
  </si>
  <si>
    <t>病理医师</t>
  </si>
  <si>
    <t>A004</t>
  </si>
  <si>
    <t>内科医师2(6人)</t>
  </si>
  <si>
    <t>A012</t>
  </si>
  <si>
    <t>内科医师2</t>
  </si>
  <si>
    <t>A006</t>
  </si>
  <si>
    <t>A017</t>
  </si>
  <si>
    <t>A008</t>
  </si>
  <si>
    <t>A016</t>
  </si>
  <si>
    <t>A015</t>
  </si>
  <si>
    <t>A007</t>
  </si>
  <si>
    <t>A013</t>
  </si>
  <si>
    <t>A011</t>
  </si>
  <si>
    <t>A010</t>
  </si>
  <si>
    <t>A005</t>
  </si>
  <si>
    <t>检验技师1(1人)</t>
  </si>
  <si>
    <t>A047</t>
  </si>
  <si>
    <t>检验技师1</t>
  </si>
  <si>
    <t>A022</t>
  </si>
  <si>
    <t>A032</t>
  </si>
  <si>
    <t>A024</t>
  </si>
  <si>
    <t>A033</t>
  </si>
  <si>
    <t>A046</t>
  </si>
  <si>
    <t>检验技师2(1人)</t>
  </si>
  <si>
    <t>A052</t>
  </si>
  <si>
    <t>检验技师2</t>
  </si>
  <si>
    <t>A073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</si>
</sst>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42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NumberFormat="1" applyFont="1" applyFill="1">
      <alignment vertical="center"/>
    </xf>
    <xf numFmtId="49" fontId="0" fillId="2" borderId="0" xfId="0" applyNumberFormat="1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/>
    </xf>
    <xf numFmtId="0" fontId="0" fillId="2" borderId="0" xfId="0" applyNumberFormat="1" applyFont="1" applyFill="1" applyAlignment="1">
      <alignment vertical="center" wrapText="1"/>
    </xf>
    <xf numFmtId="176" fontId="1" fillId="2" borderId="0" xfId="0" applyNumberFormat="1" applyFont="1" applyFill="1">
      <alignment vertical="center"/>
    </xf>
    <xf numFmtId="176" fontId="1" fillId="2" borderId="0" xfId="0" applyNumberFormat="1" applyFont="1" applyFill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/>
    </xf>
    <xf numFmtId="176" fontId="5" fillId="2" borderId="1" xfId="49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0" fillId="2" borderId="1" xfId="49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4"/>
  <sheetViews>
    <sheetView tabSelected="1" topLeftCell="A66" workbookViewId="0">
      <selection activeCell="I18" sqref="I18"/>
    </sheetView>
  </sheetViews>
  <sheetFormatPr defaultColWidth="9" defaultRowHeight="14.25"/>
  <cols>
    <col min="1" max="1" width="4.125" style="5" customWidth="1"/>
    <col min="2" max="2" width="6.875" style="6" customWidth="1"/>
    <col min="3" max="3" width="5" style="4" customWidth="1"/>
    <col min="4" max="4" width="11" style="7" customWidth="1"/>
    <col min="5" max="5" width="9.25" style="8" customWidth="1"/>
    <col min="6" max="6" width="9.375" style="8" customWidth="1"/>
    <col min="7" max="7" width="9.25" style="9" customWidth="1"/>
    <col min="8" max="8" width="9.625" style="8" customWidth="1"/>
    <col min="9" max="9" width="10.125" style="8" customWidth="1"/>
    <col min="10" max="10" width="5.5" style="10" customWidth="1"/>
    <col min="11" max="11" width="8.75" style="7" customWidth="1"/>
    <col min="12" max="12" width="13.375" style="11" customWidth="1"/>
    <col min="13" max="16384" width="9" style="4"/>
  </cols>
  <sheetData>
    <row r="1" ht="35" customHeight="1" spans="1:1">
      <c r="A1" s="12" t="s">
        <v>0</v>
      </c>
    </row>
    <row r="2" s="1" customFormat="1" ht="57" customHeight="1" spans="1:12">
      <c r="A2" s="13" t="s">
        <v>1</v>
      </c>
      <c r="B2" s="14"/>
      <c r="C2" s="14"/>
      <c r="D2" s="14"/>
      <c r="E2" s="15"/>
      <c r="F2" s="15"/>
      <c r="G2" s="15"/>
      <c r="H2" s="15"/>
      <c r="I2" s="15"/>
      <c r="J2" s="14"/>
      <c r="K2" s="13"/>
      <c r="L2" s="2"/>
    </row>
    <row r="3" s="1" customFormat="1" ht="39" customHeight="1" spans="1:12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2"/>
    </row>
    <row r="4" s="1" customFormat="1" ht="39.95" customHeight="1" spans="1:12">
      <c r="A4" s="17" t="s">
        <v>3</v>
      </c>
      <c r="B4" s="17" t="s">
        <v>4</v>
      </c>
      <c r="C4" s="18" t="s">
        <v>5</v>
      </c>
      <c r="D4" s="19" t="s">
        <v>6</v>
      </c>
      <c r="E4" s="20" t="s">
        <v>7</v>
      </c>
      <c r="F4" s="21" t="s">
        <v>8</v>
      </c>
      <c r="G4" s="20" t="s">
        <v>9</v>
      </c>
      <c r="H4" s="21" t="s">
        <v>10</v>
      </c>
      <c r="I4" s="20" t="s">
        <v>11</v>
      </c>
      <c r="J4" s="34" t="s">
        <v>12</v>
      </c>
      <c r="K4" s="35" t="s">
        <v>13</v>
      </c>
      <c r="L4" s="2"/>
    </row>
    <row r="5" s="2" customFormat="1" ht="23" customHeight="1" spans="1:11">
      <c r="A5" s="22">
        <v>1</v>
      </c>
      <c r="B5" s="23" t="s">
        <v>14</v>
      </c>
      <c r="C5" s="24" t="s">
        <v>15</v>
      </c>
      <c r="D5" s="25" t="s">
        <v>16</v>
      </c>
      <c r="E5" s="26">
        <v>82</v>
      </c>
      <c r="F5" s="27">
        <f t="shared" ref="F5:F12" si="0">E5*0.6</f>
        <v>49.2</v>
      </c>
      <c r="G5" s="26">
        <v>76.8</v>
      </c>
      <c r="H5" s="26">
        <f t="shared" ref="H5:H11" si="1">G5*0.4</f>
        <v>30.72</v>
      </c>
      <c r="I5" s="26">
        <f t="shared" ref="I5:I12" si="2">F5+H5</f>
        <v>79.92</v>
      </c>
      <c r="J5" s="36">
        <v>1</v>
      </c>
      <c r="K5" s="37"/>
    </row>
    <row r="6" s="2" customFormat="1" ht="23" customHeight="1" spans="1:11">
      <c r="A6" s="22">
        <v>2</v>
      </c>
      <c r="B6" s="23" t="s">
        <v>17</v>
      </c>
      <c r="C6" s="24" t="s">
        <v>15</v>
      </c>
      <c r="D6" s="25" t="s">
        <v>16</v>
      </c>
      <c r="E6" s="26">
        <v>78</v>
      </c>
      <c r="F6" s="27">
        <f t="shared" si="0"/>
        <v>46.8</v>
      </c>
      <c r="G6" s="26">
        <v>77.3</v>
      </c>
      <c r="H6" s="26">
        <f t="shared" si="1"/>
        <v>30.92</v>
      </c>
      <c r="I6" s="26">
        <f t="shared" si="2"/>
        <v>77.72</v>
      </c>
      <c r="J6" s="36">
        <v>2</v>
      </c>
      <c r="K6" s="37"/>
    </row>
    <row r="7" s="2" customFormat="1" ht="23" customHeight="1" spans="1:11">
      <c r="A7" s="22">
        <v>3</v>
      </c>
      <c r="B7" s="23" t="s">
        <v>18</v>
      </c>
      <c r="C7" s="24" t="s">
        <v>15</v>
      </c>
      <c r="D7" s="25" t="s">
        <v>16</v>
      </c>
      <c r="E7" s="26">
        <v>76</v>
      </c>
      <c r="F7" s="27">
        <f t="shared" si="0"/>
        <v>45.6</v>
      </c>
      <c r="G7" s="26">
        <v>70</v>
      </c>
      <c r="H7" s="26">
        <f t="shared" si="1"/>
        <v>28</v>
      </c>
      <c r="I7" s="26">
        <f t="shared" si="2"/>
        <v>73.6</v>
      </c>
      <c r="J7" s="36">
        <v>3</v>
      </c>
      <c r="K7" s="37"/>
    </row>
    <row r="8" s="2" customFormat="1" ht="23" customHeight="1" spans="1:13">
      <c r="A8" s="22">
        <v>4</v>
      </c>
      <c r="B8" s="23" t="s">
        <v>19</v>
      </c>
      <c r="C8" s="24" t="s">
        <v>15</v>
      </c>
      <c r="D8" s="25" t="s">
        <v>16</v>
      </c>
      <c r="E8" s="26">
        <v>72</v>
      </c>
      <c r="F8" s="27">
        <f t="shared" si="0"/>
        <v>43.2</v>
      </c>
      <c r="G8" s="26">
        <v>75.8</v>
      </c>
      <c r="H8" s="26">
        <f t="shared" si="1"/>
        <v>30.32</v>
      </c>
      <c r="I8" s="26">
        <f t="shared" si="2"/>
        <v>73.52</v>
      </c>
      <c r="J8" s="36">
        <v>4</v>
      </c>
      <c r="K8" s="37"/>
      <c r="L8" s="2"/>
      <c r="M8" s="3"/>
    </row>
    <row r="9" s="2" customFormat="1" ht="23" customHeight="1" spans="1:11">
      <c r="A9" s="22">
        <v>5</v>
      </c>
      <c r="B9" s="23" t="s">
        <v>20</v>
      </c>
      <c r="C9" s="24" t="s">
        <v>15</v>
      </c>
      <c r="D9" s="25" t="s">
        <v>16</v>
      </c>
      <c r="E9" s="26">
        <v>74</v>
      </c>
      <c r="F9" s="27">
        <f t="shared" si="0"/>
        <v>44.4</v>
      </c>
      <c r="G9" s="26">
        <v>71</v>
      </c>
      <c r="H9" s="26">
        <f t="shared" si="1"/>
        <v>28.4</v>
      </c>
      <c r="I9" s="26">
        <f t="shared" si="2"/>
        <v>72.8</v>
      </c>
      <c r="J9" s="36">
        <v>5</v>
      </c>
      <c r="K9" s="37"/>
    </row>
    <row r="10" s="3" customFormat="1" ht="23" customHeight="1" spans="1:12">
      <c r="A10" s="22">
        <v>6</v>
      </c>
      <c r="B10" s="23" t="s">
        <v>21</v>
      </c>
      <c r="C10" s="24" t="s">
        <v>15</v>
      </c>
      <c r="D10" s="25" t="s">
        <v>16</v>
      </c>
      <c r="E10" s="26">
        <v>68</v>
      </c>
      <c r="F10" s="27">
        <f t="shared" si="0"/>
        <v>40.8</v>
      </c>
      <c r="G10" s="26">
        <v>79.7</v>
      </c>
      <c r="H10" s="26">
        <f t="shared" si="1"/>
        <v>31.88</v>
      </c>
      <c r="I10" s="26">
        <f t="shared" si="2"/>
        <v>72.68</v>
      </c>
      <c r="J10" s="36">
        <v>6</v>
      </c>
      <c r="K10" s="37"/>
      <c r="L10" s="2"/>
    </row>
    <row r="11" s="3" customFormat="1" ht="23" customHeight="1" spans="1:12">
      <c r="A11" s="22">
        <v>7</v>
      </c>
      <c r="B11" s="23" t="s">
        <v>22</v>
      </c>
      <c r="C11" s="24" t="s">
        <v>15</v>
      </c>
      <c r="D11" s="25" t="s">
        <v>16</v>
      </c>
      <c r="E11" s="26">
        <v>74</v>
      </c>
      <c r="F11" s="27">
        <f t="shared" si="0"/>
        <v>44.4</v>
      </c>
      <c r="G11" s="26">
        <v>70.2</v>
      </c>
      <c r="H11" s="26">
        <f t="shared" si="1"/>
        <v>28.08</v>
      </c>
      <c r="I11" s="26">
        <f t="shared" si="2"/>
        <v>72.48</v>
      </c>
      <c r="J11" s="36">
        <v>7</v>
      </c>
      <c r="K11" s="37"/>
      <c r="L11" s="2"/>
    </row>
    <row r="12" s="3" customFormat="1" ht="23" customHeight="1" spans="1:12">
      <c r="A12" s="22">
        <v>8</v>
      </c>
      <c r="B12" s="23" t="s">
        <v>23</v>
      </c>
      <c r="C12" s="24" t="s">
        <v>15</v>
      </c>
      <c r="D12" s="25" t="s">
        <v>16</v>
      </c>
      <c r="E12" s="26">
        <v>70</v>
      </c>
      <c r="F12" s="27">
        <f t="shared" si="0"/>
        <v>42</v>
      </c>
      <c r="G12" s="26" t="s">
        <v>24</v>
      </c>
      <c r="H12" s="26"/>
      <c r="I12" s="26">
        <f t="shared" si="2"/>
        <v>42</v>
      </c>
      <c r="J12" s="36">
        <v>8</v>
      </c>
      <c r="K12" s="37"/>
      <c r="L12" s="2"/>
    </row>
    <row r="13" s="3" customFormat="1" ht="39" customHeight="1" spans="1:12">
      <c r="A13" s="16" t="s">
        <v>25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2"/>
    </row>
    <row r="14" s="1" customFormat="1" ht="39.95" customHeight="1" spans="1:12">
      <c r="A14" s="17" t="s">
        <v>3</v>
      </c>
      <c r="B14" s="17" t="s">
        <v>4</v>
      </c>
      <c r="C14" s="18" t="s">
        <v>5</v>
      </c>
      <c r="D14" s="19" t="s">
        <v>6</v>
      </c>
      <c r="E14" s="20" t="s">
        <v>7</v>
      </c>
      <c r="F14" s="21" t="s">
        <v>8</v>
      </c>
      <c r="G14" s="20" t="s">
        <v>9</v>
      </c>
      <c r="H14" s="21" t="s">
        <v>10</v>
      </c>
      <c r="I14" s="20" t="s">
        <v>11</v>
      </c>
      <c r="J14" s="34" t="s">
        <v>12</v>
      </c>
      <c r="K14" s="35" t="s">
        <v>13</v>
      </c>
      <c r="L14" s="2"/>
    </row>
    <row r="15" s="3" customFormat="1" ht="23" customHeight="1" spans="1:12">
      <c r="A15" s="22">
        <v>1</v>
      </c>
      <c r="B15" s="23" t="s">
        <v>26</v>
      </c>
      <c r="C15" s="28" t="s">
        <v>27</v>
      </c>
      <c r="D15" s="25" t="s">
        <v>28</v>
      </c>
      <c r="E15" s="26">
        <v>86</v>
      </c>
      <c r="F15" s="27">
        <f t="shared" ref="F15:F20" si="3">E15*0.6</f>
        <v>51.6</v>
      </c>
      <c r="G15" s="26">
        <v>78.5</v>
      </c>
      <c r="H15" s="26">
        <f t="shared" ref="H15:H20" si="4">G15*0.4</f>
        <v>31.4</v>
      </c>
      <c r="I15" s="26">
        <f t="shared" ref="I15:I20" si="5">F15+H15</f>
        <v>83</v>
      </c>
      <c r="J15" s="36">
        <v>1</v>
      </c>
      <c r="K15" s="37"/>
      <c r="L15" s="2"/>
    </row>
    <row r="16" s="3" customFormat="1" ht="23" customHeight="1" spans="1:12">
      <c r="A16" s="22">
        <v>2</v>
      </c>
      <c r="B16" s="23" t="s">
        <v>29</v>
      </c>
      <c r="C16" s="28" t="s">
        <v>27</v>
      </c>
      <c r="D16" s="25" t="s">
        <v>28</v>
      </c>
      <c r="E16" s="26">
        <v>74</v>
      </c>
      <c r="F16" s="27">
        <f t="shared" si="3"/>
        <v>44.4</v>
      </c>
      <c r="G16" s="26">
        <v>69.6</v>
      </c>
      <c r="H16" s="26">
        <f t="shared" si="4"/>
        <v>27.84</v>
      </c>
      <c r="I16" s="26">
        <f t="shared" si="5"/>
        <v>72.24</v>
      </c>
      <c r="J16" s="36">
        <v>2</v>
      </c>
      <c r="K16" s="37"/>
      <c r="L16" s="2"/>
    </row>
    <row r="17" s="3" customFormat="1" ht="23" customHeight="1" spans="1:12">
      <c r="A17" s="22">
        <v>3</v>
      </c>
      <c r="B17" s="23" t="s">
        <v>30</v>
      </c>
      <c r="C17" s="28" t="s">
        <v>27</v>
      </c>
      <c r="D17" s="25" t="s">
        <v>28</v>
      </c>
      <c r="E17" s="26">
        <v>62</v>
      </c>
      <c r="F17" s="27">
        <f t="shared" si="3"/>
        <v>37.2</v>
      </c>
      <c r="G17" s="26">
        <v>74</v>
      </c>
      <c r="H17" s="26">
        <f t="shared" si="4"/>
        <v>29.6</v>
      </c>
      <c r="I17" s="26">
        <f t="shared" si="5"/>
        <v>66.8</v>
      </c>
      <c r="J17" s="36">
        <v>3</v>
      </c>
      <c r="K17" s="37"/>
      <c r="L17" s="2"/>
    </row>
    <row r="18" s="3" customFormat="1" ht="23" customHeight="1" spans="1:13">
      <c r="A18" s="22">
        <v>4</v>
      </c>
      <c r="B18" s="23" t="s">
        <v>31</v>
      </c>
      <c r="C18" s="28" t="s">
        <v>27</v>
      </c>
      <c r="D18" s="25" t="s">
        <v>28</v>
      </c>
      <c r="E18" s="26">
        <v>62</v>
      </c>
      <c r="F18" s="27">
        <f t="shared" si="3"/>
        <v>37.2</v>
      </c>
      <c r="G18" s="26">
        <v>73.4</v>
      </c>
      <c r="H18" s="26">
        <f t="shared" si="4"/>
        <v>29.36</v>
      </c>
      <c r="I18" s="26">
        <f t="shared" si="5"/>
        <v>66.56</v>
      </c>
      <c r="J18" s="36">
        <v>4</v>
      </c>
      <c r="K18" s="37"/>
      <c r="L18" s="2"/>
      <c r="M18" s="2"/>
    </row>
    <row r="19" s="3" customFormat="1" ht="23" customHeight="1" spans="1:12">
      <c r="A19" s="22">
        <v>5</v>
      </c>
      <c r="B19" s="23" t="s">
        <v>32</v>
      </c>
      <c r="C19" s="28" t="s">
        <v>27</v>
      </c>
      <c r="D19" s="25" t="s">
        <v>28</v>
      </c>
      <c r="E19" s="26">
        <v>64</v>
      </c>
      <c r="F19" s="27">
        <f t="shared" si="3"/>
        <v>38.4</v>
      </c>
      <c r="G19" s="26">
        <v>70.2</v>
      </c>
      <c r="H19" s="26">
        <f t="shared" si="4"/>
        <v>28.08</v>
      </c>
      <c r="I19" s="26">
        <f t="shared" si="5"/>
        <v>66.48</v>
      </c>
      <c r="J19" s="36">
        <v>5</v>
      </c>
      <c r="K19" s="37"/>
      <c r="L19" s="2"/>
    </row>
    <row r="20" s="3" customFormat="1" ht="23" customHeight="1" spans="1:12">
      <c r="A20" s="22">
        <v>6</v>
      </c>
      <c r="B20" s="23" t="s">
        <v>33</v>
      </c>
      <c r="C20" s="28" t="s">
        <v>27</v>
      </c>
      <c r="D20" s="25" t="s">
        <v>28</v>
      </c>
      <c r="E20" s="26">
        <v>62</v>
      </c>
      <c r="F20" s="27">
        <f t="shared" si="3"/>
        <v>37.2</v>
      </c>
      <c r="G20" s="26">
        <v>67</v>
      </c>
      <c r="H20" s="26">
        <f t="shared" si="4"/>
        <v>26.8</v>
      </c>
      <c r="I20" s="26">
        <f t="shared" si="5"/>
        <v>64</v>
      </c>
      <c r="J20" s="36">
        <v>6</v>
      </c>
      <c r="K20" s="37"/>
      <c r="L20" s="2"/>
    </row>
    <row r="21" s="3" customFormat="1" ht="39" customHeight="1" spans="1:12">
      <c r="A21" s="16" t="s">
        <v>34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2"/>
    </row>
    <row r="22" s="1" customFormat="1" ht="39.95" customHeight="1" spans="1:12">
      <c r="A22" s="17" t="s">
        <v>3</v>
      </c>
      <c r="B22" s="17" t="s">
        <v>4</v>
      </c>
      <c r="C22" s="18" t="s">
        <v>5</v>
      </c>
      <c r="D22" s="19" t="s">
        <v>6</v>
      </c>
      <c r="E22" s="20" t="s">
        <v>7</v>
      </c>
      <c r="F22" s="21" t="s">
        <v>8</v>
      </c>
      <c r="G22" s="20" t="s">
        <v>9</v>
      </c>
      <c r="H22" s="21" t="s">
        <v>10</v>
      </c>
      <c r="I22" s="20" t="s">
        <v>11</v>
      </c>
      <c r="J22" s="34" t="s">
        <v>12</v>
      </c>
      <c r="K22" s="35" t="s">
        <v>13</v>
      </c>
      <c r="L22" s="2"/>
    </row>
    <row r="23" s="3" customFormat="1" ht="23" customHeight="1" spans="1:12">
      <c r="A23" s="22">
        <v>1</v>
      </c>
      <c r="B23" s="23" t="s">
        <v>35</v>
      </c>
      <c r="C23" s="28" t="s">
        <v>15</v>
      </c>
      <c r="D23" s="25" t="s">
        <v>36</v>
      </c>
      <c r="E23" s="26">
        <v>92</v>
      </c>
      <c r="F23" s="27">
        <f t="shared" ref="F23:F34" si="6">E23*0.6</f>
        <v>55.2</v>
      </c>
      <c r="G23" s="29">
        <v>83.5</v>
      </c>
      <c r="H23" s="26">
        <f t="shared" ref="H23:H33" si="7">G23*0.4</f>
        <v>33.4</v>
      </c>
      <c r="I23" s="26">
        <f t="shared" ref="I23:I34" si="8">F23+H23</f>
        <v>88.6</v>
      </c>
      <c r="J23" s="36">
        <v>1</v>
      </c>
      <c r="K23" s="38"/>
      <c r="L23" s="2"/>
    </row>
    <row r="24" s="3" customFormat="1" ht="23" customHeight="1" spans="1:12">
      <c r="A24" s="22">
        <v>2</v>
      </c>
      <c r="B24" s="23" t="s">
        <v>37</v>
      </c>
      <c r="C24" s="28" t="s">
        <v>15</v>
      </c>
      <c r="D24" s="25" t="s">
        <v>36</v>
      </c>
      <c r="E24" s="26">
        <v>82</v>
      </c>
      <c r="F24" s="27">
        <f t="shared" si="6"/>
        <v>49.2</v>
      </c>
      <c r="G24" s="29">
        <v>86.6</v>
      </c>
      <c r="H24" s="26">
        <f t="shared" si="7"/>
        <v>34.64</v>
      </c>
      <c r="I24" s="26">
        <f t="shared" si="8"/>
        <v>83.84</v>
      </c>
      <c r="J24" s="36">
        <v>2</v>
      </c>
      <c r="K24" s="38"/>
      <c r="L24" s="2"/>
    </row>
    <row r="25" s="3" customFormat="1" ht="23" customHeight="1" spans="1:12">
      <c r="A25" s="22">
        <v>3</v>
      </c>
      <c r="B25" s="23" t="s">
        <v>38</v>
      </c>
      <c r="C25" s="28" t="s">
        <v>15</v>
      </c>
      <c r="D25" s="25" t="s">
        <v>36</v>
      </c>
      <c r="E25" s="26">
        <v>82</v>
      </c>
      <c r="F25" s="27">
        <f t="shared" si="6"/>
        <v>49.2</v>
      </c>
      <c r="G25" s="26">
        <v>85.6</v>
      </c>
      <c r="H25" s="26">
        <f t="shared" si="7"/>
        <v>34.24</v>
      </c>
      <c r="I25" s="26">
        <f t="shared" si="8"/>
        <v>83.44</v>
      </c>
      <c r="J25" s="36">
        <v>3</v>
      </c>
      <c r="K25" s="38"/>
      <c r="L25" s="2"/>
    </row>
    <row r="26" s="3" customFormat="1" ht="23" customHeight="1" spans="1:12">
      <c r="A26" s="22">
        <v>4</v>
      </c>
      <c r="B26" s="23" t="s">
        <v>39</v>
      </c>
      <c r="C26" s="28" t="s">
        <v>15</v>
      </c>
      <c r="D26" s="25" t="s">
        <v>36</v>
      </c>
      <c r="E26" s="26">
        <v>82</v>
      </c>
      <c r="F26" s="27">
        <f t="shared" si="6"/>
        <v>49.2</v>
      </c>
      <c r="G26" s="29">
        <v>83.4</v>
      </c>
      <c r="H26" s="26">
        <f t="shared" si="7"/>
        <v>33.36</v>
      </c>
      <c r="I26" s="26">
        <f t="shared" si="8"/>
        <v>82.56</v>
      </c>
      <c r="J26" s="36">
        <v>4</v>
      </c>
      <c r="K26" s="38"/>
      <c r="L26" s="2"/>
    </row>
    <row r="27" s="3" customFormat="1" ht="23" customHeight="1" spans="1:12">
      <c r="A27" s="22">
        <v>5</v>
      </c>
      <c r="B27" s="23" t="s">
        <v>40</v>
      </c>
      <c r="C27" s="28" t="s">
        <v>15</v>
      </c>
      <c r="D27" s="25" t="s">
        <v>36</v>
      </c>
      <c r="E27" s="26">
        <v>86</v>
      </c>
      <c r="F27" s="27">
        <f t="shared" si="6"/>
        <v>51.6</v>
      </c>
      <c r="G27" s="26">
        <v>75.1</v>
      </c>
      <c r="H27" s="26">
        <f t="shared" si="7"/>
        <v>30.04</v>
      </c>
      <c r="I27" s="26">
        <f t="shared" si="8"/>
        <v>81.64</v>
      </c>
      <c r="J27" s="36">
        <v>5</v>
      </c>
      <c r="K27" s="38"/>
      <c r="L27" s="2"/>
    </row>
    <row r="28" s="3" customFormat="1" ht="23" customHeight="1" spans="1:13">
      <c r="A28" s="22">
        <v>6</v>
      </c>
      <c r="B28" s="23" t="s">
        <v>41</v>
      </c>
      <c r="C28" s="28" t="s">
        <v>15</v>
      </c>
      <c r="D28" s="25" t="s">
        <v>36</v>
      </c>
      <c r="E28" s="26">
        <v>80</v>
      </c>
      <c r="F28" s="27">
        <f t="shared" si="6"/>
        <v>48</v>
      </c>
      <c r="G28" s="26">
        <v>84.1</v>
      </c>
      <c r="H28" s="26">
        <f t="shared" si="7"/>
        <v>33.64</v>
      </c>
      <c r="I28" s="26">
        <f t="shared" si="8"/>
        <v>81.64</v>
      </c>
      <c r="J28" s="36">
        <v>5</v>
      </c>
      <c r="K28" s="38"/>
      <c r="L28" s="2"/>
      <c r="M28" s="4"/>
    </row>
    <row r="29" s="3" customFormat="1" ht="23" customHeight="1" spans="1:12">
      <c r="A29" s="22">
        <v>7</v>
      </c>
      <c r="B29" s="23" t="s">
        <v>42</v>
      </c>
      <c r="C29" s="28" t="s">
        <v>15</v>
      </c>
      <c r="D29" s="25" t="s">
        <v>36</v>
      </c>
      <c r="E29" s="26">
        <v>78</v>
      </c>
      <c r="F29" s="27">
        <f t="shared" si="6"/>
        <v>46.8</v>
      </c>
      <c r="G29" s="26">
        <v>87.1</v>
      </c>
      <c r="H29" s="26">
        <f t="shared" si="7"/>
        <v>34.84</v>
      </c>
      <c r="I29" s="26">
        <f t="shared" si="8"/>
        <v>81.64</v>
      </c>
      <c r="J29" s="36">
        <v>5</v>
      </c>
      <c r="K29" s="38"/>
      <c r="L29" s="2"/>
    </row>
    <row r="30" s="3" customFormat="1" ht="23" customHeight="1" spans="1:12">
      <c r="A30" s="22">
        <v>8</v>
      </c>
      <c r="B30" s="23" t="s">
        <v>43</v>
      </c>
      <c r="C30" s="28" t="s">
        <v>15</v>
      </c>
      <c r="D30" s="25" t="s">
        <v>36</v>
      </c>
      <c r="E30" s="26">
        <v>82</v>
      </c>
      <c r="F30" s="27">
        <f t="shared" si="6"/>
        <v>49.2</v>
      </c>
      <c r="G30" s="26">
        <v>70.6</v>
      </c>
      <c r="H30" s="26">
        <f t="shared" si="7"/>
        <v>28.24</v>
      </c>
      <c r="I30" s="26">
        <f t="shared" si="8"/>
        <v>77.44</v>
      </c>
      <c r="J30" s="36">
        <v>6</v>
      </c>
      <c r="K30" s="38"/>
      <c r="L30" s="2"/>
    </row>
    <row r="31" s="3" customFormat="1" ht="23" customHeight="1" spans="1:12">
      <c r="A31" s="22">
        <v>9</v>
      </c>
      <c r="B31" s="23" t="s">
        <v>44</v>
      </c>
      <c r="C31" s="28" t="s">
        <v>15</v>
      </c>
      <c r="D31" s="25" t="s">
        <v>36</v>
      </c>
      <c r="E31" s="26">
        <v>84</v>
      </c>
      <c r="F31" s="27">
        <f t="shared" si="6"/>
        <v>50.4</v>
      </c>
      <c r="G31" s="26">
        <v>67.4</v>
      </c>
      <c r="H31" s="26">
        <f t="shared" si="7"/>
        <v>26.96</v>
      </c>
      <c r="I31" s="26">
        <f t="shared" si="8"/>
        <v>77.36</v>
      </c>
      <c r="J31" s="36">
        <v>7</v>
      </c>
      <c r="K31" s="38"/>
      <c r="L31" s="2"/>
    </row>
    <row r="32" s="3" customFormat="1" ht="23" customHeight="1" spans="1:12">
      <c r="A32" s="22">
        <v>10</v>
      </c>
      <c r="B32" s="23" t="s">
        <v>45</v>
      </c>
      <c r="C32" s="28" t="s">
        <v>15</v>
      </c>
      <c r="D32" s="25" t="s">
        <v>36</v>
      </c>
      <c r="E32" s="26">
        <v>80</v>
      </c>
      <c r="F32" s="27">
        <f t="shared" si="6"/>
        <v>48</v>
      </c>
      <c r="G32" s="26">
        <v>73.4</v>
      </c>
      <c r="H32" s="26">
        <f t="shared" si="7"/>
        <v>29.36</v>
      </c>
      <c r="I32" s="26">
        <f t="shared" si="8"/>
        <v>77.36</v>
      </c>
      <c r="J32" s="36">
        <v>7</v>
      </c>
      <c r="K32" s="38"/>
      <c r="L32" s="2"/>
    </row>
    <row r="33" s="4" customFormat="1" ht="23" customHeight="1" spans="1:12">
      <c r="A33" s="22">
        <v>11</v>
      </c>
      <c r="B33" s="23" t="s">
        <v>46</v>
      </c>
      <c r="C33" s="28" t="s">
        <v>15</v>
      </c>
      <c r="D33" s="25" t="s">
        <v>36</v>
      </c>
      <c r="E33" s="26">
        <v>76</v>
      </c>
      <c r="F33" s="27">
        <f t="shared" si="6"/>
        <v>45.6</v>
      </c>
      <c r="G33" s="26">
        <v>73.4</v>
      </c>
      <c r="H33" s="26">
        <f t="shared" si="7"/>
        <v>29.36</v>
      </c>
      <c r="I33" s="26">
        <f t="shared" si="8"/>
        <v>74.96</v>
      </c>
      <c r="J33" s="36">
        <v>8</v>
      </c>
      <c r="K33" s="39"/>
      <c r="L33" s="2"/>
    </row>
    <row r="34" ht="23" customHeight="1" spans="1:12">
      <c r="A34" s="22">
        <v>12</v>
      </c>
      <c r="B34" s="23" t="s">
        <v>47</v>
      </c>
      <c r="C34" s="28" t="s">
        <v>15</v>
      </c>
      <c r="D34" s="25" t="s">
        <v>36</v>
      </c>
      <c r="E34" s="26">
        <v>78</v>
      </c>
      <c r="F34" s="27">
        <f t="shared" si="6"/>
        <v>46.8</v>
      </c>
      <c r="G34" s="26" t="s">
        <v>24</v>
      </c>
      <c r="H34" s="26"/>
      <c r="I34" s="26">
        <f t="shared" si="8"/>
        <v>46.8</v>
      </c>
      <c r="J34" s="36">
        <v>9</v>
      </c>
      <c r="K34" s="39"/>
      <c r="L34" s="2"/>
    </row>
    <row r="35" s="3" customFormat="1" ht="39" customHeight="1" spans="1:12">
      <c r="A35" s="16" t="s">
        <v>48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2"/>
    </row>
    <row r="36" s="1" customFormat="1" ht="39.95" customHeight="1" spans="1:12">
      <c r="A36" s="17" t="s">
        <v>3</v>
      </c>
      <c r="B36" s="17" t="s">
        <v>4</v>
      </c>
      <c r="C36" s="18" t="s">
        <v>5</v>
      </c>
      <c r="D36" s="19" t="s">
        <v>6</v>
      </c>
      <c r="E36" s="20" t="s">
        <v>7</v>
      </c>
      <c r="F36" s="21" t="s">
        <v>8</v>
      </c>
      <c r="G36" s="20" t="s">
        <v>9</v>
      </c>
      <c r="H36" s="21" t="s">
        <v>10</v>
      </c>
      <c r="I36" s="20" t="s">
        <v>11</v>
      </c>
      <c r="J36" s="34" t="s">
        <v>12</v>
      </c>
      <c r="K36" s="35" t="s">
        <v>13</v>
      </c>
      <c r="L36" s="2"/>
    </row>
    <row r="37" s="4" customFormat="1" ht="23" customHeight="1" spans="1:12">
      <c r="A37" s="30">
        <v>1</v>
      </c>
      <c r="B37" s="31" t="s">
        <v>49</v>
      </c>
      <c r="C37" s="28" t="s">
        <v>15</v>
      </c>
      <c r="D37" s="25" t="s">
        <v>50</v>
      </c>
      <c r="E37" s="32">
        <v>78</v>
      </c>
      <c r="F37" s="33">
        <f>E37*0.6</f>
        <v>46.8</v>
      </c>
      <c r="G37" s="32">
        <v>93</v>
      </c>
      <c r="H37" s="32">
        <f>G37*0.4</f>
        <v>37.2</v>
      </c>
      <c r="I37" s="32">
        <f>F37+H37</f>
        <v>84</v>
      </c>
      <c r="J37" s="40">
        <v>1</v>
      </c>
      <c r="K37" s="41"/>
      <c r="L37" s="2"/>
    </row>
    <row r="38" s="4" customFormat="1" ht="23" customHeight="1" spans="1:12">
      <c r="A38" s="30">
        <v>2</v>
      </c>
      <c r="B38" s="31" t="s">
        <v>51</v>
      </c>
      <c r="C38" s="28" t="s">
        <v>15</v>
      </c>
      <c r="D38" s="25" t="s">
        <v>50</v>
      </c>
      <c r="E38" s="32">
        <v>76</v>
      </c>
      <c r="F38" s="33">
        <f>E38*0.6</f>
        <v>45.6</v>
      </c>
      <c r="G38" s="32">
        <v>77</v>
      </c>
      <c r="H38" s="32">
        <f>G38*0.4</f>
        <v>30.8</v>
      </c>
      <c r="I38" s="32">
        <f>F38+H38</f>
        <v>76.4</v>
      </c>
      <c r="J38" s="40">
        <v>2</v>
      </c>
      <c r="K38" s="39"/>
      <c r="L38" s="2"/>
    </row>
    <row r="39" s="3" customFormat="1" ht="39" customHeight="1" spans="1:12">
      <c r="A39" s="16" t="s">
        <v>52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2"/>
    </row>
    <row r="40" s="1" customFormat="1" ht="39.95" customHeight="1" spans="1:12">
      <c r="A40" s="17" t="s">
        <v>3</v>
      </c>
      <c r="B40" s="17" t="s">
        <v>4</v>
      </c>
      <c r="C40" s="18" t="s">
        <v>5</v>
      </c>
      <c r="D40" s="19" t="s">
        <v>6</v>
      </c>
      <c r="E40" s="20" t="s">
        <v>7</v>
      </c>
      <c r="F40" s="21" t="s">
        <v>8</v>
      </c>
      <c r="G40" s="20" t="s">
        <v>9</v>
      </c>
      <c r="H40" s="21" t="s">
        <v>10</v>
      </c>
      <c r="I40" s="20" t="s">
        <v>11</v>
      </c>
      <c r="J40" s="34" t="s">
        <v>12</v>
      </c>
      <c r="K40" s="35" t="s">
        <v>13</v>
      </c>
      <c r="L40" s="2"/>
    </row>
    <row r="41" s="4" customFormat="1" ht="23" customHeight="1" spans="1:12">
      <c r="A41" s="30">
        <v>1</v>
      </c>
      <c r="B41" s="31" t="s">
        <v>53</v>
      </c>
      <c r="C41" s="28" t="s">
        <v>27</v>
      </c>
      <c r="D41" s="25" t="s">
        <v>54</v>
      </c>
      <c r="E41" s="32">
        <v>76</v>
      </c>
      <c r="F41" s="33">
        <f>E41*0.6</f>
        <v>45.6</v>
      </c>
      <c r="G41" s="32">
        <v>76</v>
      </c>
      <c r="H41" s="32">
        <f>G41*0.4</f>
        <v>30.4</v>
      </c>
      <c r="I41" s="32">
        <f>F41+H41</f>
        <v>76</v>
      </c>
      <c r="J41" s="40">
        <v>1</v>
      </c>
      <c r="K41" s="41"/>
      <c r="L41" s="2"/>
    </row>
    <row r="42" s="4" customFormat="1" ht="23" customHeight="1" spans="1:12">
      <c r="A42" s="30">
        <v>2</v>
      </c>
      <c r="B42" s="31" t="s">
        <v>55</v>
      </c>
      <c r="C42" s="28" t="s">
        <v>27</v>
      </c>
      <c r="D42" s="25" t="s">
        <v>54</v>
      </c>
      <c r="E42" s="32">
        <v>66</v>
      </c>
      <c r="F42" s="33">
        <f>E42*0.6</f>
        <v>39.6</v>
      </c>
      <c r="G42" s="32">
        <v>82.2</v>
      </c>
      <c r="H42" s="32">
        <f>G42*0.4</f>
        <v>32.88</v>
      </c>
      <c r="I42" s="32">
        <f>F42+H42</f>
        <v>72.48</v>
      </c>
      <c r="J42" s="40">
        <v>2</v>
      </c>
      <c r="K42" s="41"/>
      <c r="L42" s="2"/>
    </row>
    <row r="43" s="4" customFormat="1" ht="23" customHeight="1" spans="1:12">
      <c r="A43" s="30">
        <v>3</v>
      </c>
      <c r="B43" s="31" t="s">
        <v>56</v>
      </c>
      <c r="C43" s="28" t="s">
        <v>27</v>
      </c>
      <c r="D43" s="25" t="s">
        <v>54</v>
      </c>
      <c r="E43" s="32">
        <v>74</v>
      </c>
      <c r="F43" s="33">
        <f>E43*0.6</f>
        <v>44.4</v>
      </c>
      <c r="G43" s="32">
        <v>66.8</v>
      </c>
      <c r="H43" s="32">
        <f>G43*0.4</f>
        <v>26.72</v>
      </c>
      <c r="I43" s="32">
        <f>F43+H43</f>
        <v>71.12</v>
      </c>
      <c r="J43" s="40">
        <v>3</v>
      </c>
      <c r="K43" s="41"/>
      <c r="L43" s="2"/>
    </row>
    <row r="44" s="4" customFormat="1" ht="23" customHeight="1" spans="1:12">
      <c r="A44" s="30">
        <v>4</v>
      </c>
      <c r="B44" s="31" t="s">
        <v>57</v>
      </c>
      <c r="C44" s="28" t="s">
        <v>27</v>
      </c>
      <c r="D44" s="25" t="s">
        <v>54</v>
      </c>
      <c r="E44" s="32">
        <v>64</v>
      </c>
      <c r="F44" s="33">
        <f>E44*0.6</f>
        <v>38.4</v>
      </c>
      <c r="G44" s="32" t="s">
        <v>24</v>
      </c>
      <c r="H44" s="32"/>
      <c r="I44" s="32">
        <f>F44+H44</f>
        <v>38.4</v>
      </c>
      <c r="J44" s="40">
        <v>4</v>
      </c>
      <c r="K44" s="39"/>
      <c r="L44" s="2"/>
    </row>
    <row r="45" s="3" customFormat="1" ht="39" customHeight="1" spans="1:12">
      <c r="A45" s="16" t="s">
        <v>58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2"/>
    </row>
    <row r="46" s="1" customFormat="1" ht="39.95" customHeight="1" spans="1:12">
      <c r="A46" s="17" t="s">
        <v>3</v>
      </c>
      <c r="B46" s="17" t="s">
        <v>4</v>
      </c>
      <c r="C46" s="18" t="s">
        <v>5</v>
      </c>
      <c r="D46" s="19" t="s">
        <v>6</v>
      </c>
      <c r="E46" s="20" t="s">
        <v>7</v>
      </c>
      <c r="F46" s="21" t="s">
        <v>8</v>
      </c>
      <c r="G46" s="20" t="s">
        <v>9</v>
      </c>
      <c r="H46" s="21" t="s">
        <v>10</v>
      </c>
      <c r="I46" s="20" t="s">
        <v>11</v>
      </c>
      <c r="J46" s="34" t="s">
        <v>12</v>
      </c>
      <c r="K46" s="35" t="s">
        <v>13</v>
      </c>
      <c r="L46" s="2"/>
    </row>
    <row r="47" s="4" customFormat="1" ht="23" customHeight="1" spans="1:12">
      <c r="A47" s="30">
        <v>1</v>
      </c>
      <c r="B47" s="31" t="s">
        <v>59</v>
      </c>
      <c r="C47" s="28" t="s">
        <v>27</v>
      </c>
      <c r="D47" s="25" t="s">
        <v>60</v>
      </c>
      <c r="E47" s="32">
        <v>66</v>
      </c>
      <c r="F47" s="33">
        <f t="shared" ref="F47:F52" si="9">E47*0.6</f>
        <v>39.6</v>
      </c>
      <c r="G47" s="32">
        <v>89.2</v>
      </c>
      <c r="H47" s="32">
        <f>G47*0.4</f>
        <v>35.68</v>
      </c>
      <c r="I47" s="32">
        <f t="shared" ref="I47:I52" si="10">F47+H47</f>
        <v>75.28</v>
      </c>
      <c r="J47" s="40">
        <v>1</v>
      </c>
      <c r="K47" s="41"/>
      <c r="L47" s="2"/>
    </row>
    <row r="48" s="4" customFormat="1" ht="23" customHeight="1" spans="1:12">
      <c r="A48" s="30">
        <v>2</v>
      </c>
      <c r="B48" s="31" t="s">
        <v>61</v>
      </c>
      <c r="C48" s="28" t="s">
        <v>27</v>
      </c>
      <c r="D48" s="25" t="s">
        <v>60</v>
      </c>
      <c r="E48" s="32">
        <v>68</v>
      </c>
      <c r="F48" s="33">
        <f t="shared" si="9"/>
        <v>40.8</v>
      </c>
      <c r="G48" s="32">
        <v>80.6</v>
      </c>
      <c r="H48" s="32">
        <f>G48*0.4</f>
        <v>32.24</v>
      </c>
      <c r="I48" s="32">
        <f t="shared" si="10"/>
        <v>73.04</v>
      </c>
      <c r="J48" s="40">
        <v>2</v>
      </c>
      <c r="K48" s="41"/>
      <c r="L48" s="2"/>
    </row>
    <row r="49" s="4" customFormat="1" ht="23" customHeight="1" spans="1:12">
      <c r="A49" s="30">
        <v>3</v>
      </c>
      <c r="B49" s="31" t="s">
        <v>62</v>
      </c>
      <c r="C49" s="28" t="s">
        <v>27</v>
      </c>
      <c r="D49" s="25" t="s">
        <v>60</v>
      </c>
      <c r="E49" s="32">
        <v>62</v>
      </c>
      <c r="F49" s="33">
        <f t="shared" si="9"/>
        <v>37.2</v>
      </c>
      <c r="G49" s="32">
        <v>74</v>
      </c>
      <c r="H49" s="32">
        <f>G49*0.4</f>
        <v>29.6</v>
      </c>
      <c r="I49" s="32">
        <f t="shared" si="10"/>
        <v>66.8</v>
      </c>
      <c r="J49" s="40">
        <v>3</v>
      </c>
      <c r="K49" s="41"/>
      <c r="L49" s="2"/>
    </row>
    <row r="50" s="4" customFormat="1" ht="23" customHeight="1" spans="1:12">
      <c r="A50" s="30">
        <v>4</v>
      </c>
      <c r="B50" s="31" t="s">
        <v>63</v>
      </c>
      <c r="C50" s="28" t="s">
        <v>15</v>
      </c>
      <c r="D50" s="25" t="s">
        <v>60</v>
      </c>
      <c r="E50" s="32">
        <v>58</v>
      </c>
      <c r="F50" s="33">
        <f t="shared" si="9"/>
        <v>34.8</v>
      </c>
      <c r="G50" s="32">
        <v>75.8</v>
      </c>
      <c r="H50" s="32">
        <f>G50*0.4</f>
        <v>30.32</v>
      </c>
      <c r="I50" s="32">
        <f t="shared" si="10"/>
        <v>65.12</v>
      </c>
      <c r="J50" s="40">
        <v>4</v>
      </c>
      <c r="K50" s="39"/>
      <c r="L50" s="2"/>
    </row>
    <row r="51" s="4" customFormat="1" ht="23" customHeight="1" spans="1:12">
      <c r="A51" s="30">
        <v>5</v>
      </c>
      <c r="B51" s="31" t="s">
        <v>64</v>
      </c>
      <c r="C51" s="28" t="s">
        <v>15</v>
      </c>
      <c r="D51" s="25" t="s">
        <v>60</v>
      </c>
      <c r="E51" s="32">
        <v>88</v>
      </c>
      <c r="F51" s="33">
        <f t="shared" si="9"/>
        <v>52.8</v>
      </c>
      <c r="G51" s="32" t="s">
        <v>24</v>
      </c>
      <c r="H51" s="32"/>
      <c r="I51" s="32">
        <f t="shared" si="10"/>
        <v>52.8</v>
      </c>
      <c r="J51" s="40">
        <v>5</v>
      </c>
      <c r="K51" s="39"/>
      <c r="L51" s="2"/>
    </row>
    <row r="52" s="4" customFormat="1" ht="23" customHeight="1" spans="1:12">
      <c r="A52" s="30">
        <v>6</v>
      </c>
      <c r="B52" s="31" t="s">
        <v>65</v>
      </c>
      <c r="C52" s="28" t="s">
        <v>27</v>
      </c>
      <c r="D52" s="25" t="s">
        <v>60</v>
      </c>
      <c r="E52" s="32">
        <v>58</v>
      </c>
      <c r="F52" s="33">
        <f t="shared" si="9"/>
        <v>34.8</v>
      </c>
      <c r="G52" s="32" t="s">
        <v>24</v>
      </c>
      <c r="H52" s="32"/>
      <c r="I52" s="32">
        <f t="shared" si="10"/>
        <v>34.8</v>
      </c>
      <c r="J52" s="40">
        <v>6</v>
      </c>
      <c r="K52" s="39"/>
      <c r="L52" s="2"/>
    </row>
    <row r="53" s="3" customFormat="1" ht="39" customHeight="1" spans="1:12">
      <c r="A53" s="16" t="s">
        <v>66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2"/>
    </row>
    <row r="54" s="1" customFormat="1" ht="39.95" customHeight="1" spans="1:12">
      <c r="A54" s="17" t="s">
        <v>3</v>
      </c>
      <c r="B54" s="17" t="s">
        <v>4</v>
      </c>
      <c r="C54" s="18" t="s">
        <v>5</v>
      </c>
      <c r="D54" s="19" t="s">
        <v>6</v>
      </c>
      <c r="E54" s="20" t="s">
        <v>7</v>
      </c>
      <c r="F54" s="21" t="s">
        <v>8</v>
      </c>
      <c r="G54" s="20" t="s">
        <v>9</v>
      </c>
      <c r="H54" s="21" t="s">
        <v>10</v>
      </c>
      <c r="I54" s="20" t="s">
        <v>11</v>
      </c>
      <c r="J54" s="34" t="s">
        <v>12</v>
      </c>
      <c r="K54" s="35" t="s">
        <v>13</v>
      </c>
      <c r="L54" s="2"/>
    </row>
    <row r="55" s="4" customFormat="1" ht="23" customHeight="1" spans="1:12">
      <c r="A55" s="30">
        <v>1</v>
      </c>
      <c r="B55" s="31" t="s">
        <v>67</v>
      </c>
      <c r="C55" s="28" t="s">
        <v>15</v>
      </c>
      <c r="D55" s="25" t="s">
        <v>68</v>
      </c>
      <c r="E55" s="32">
        <v>68</v>
      </c>
      <c r="F55" s="33">
        <f>E55*0.6</f>
        <v>40.8</v>
      </c>
      <c r="G55" s="32">
        <v>72.6</v>
      </c>
      <c r="H55" s="32">
        <f>G55*0.4</f>
        <v>29.04</v>
      </c>
      <c r="I55" s="32">
        <f>F55+H55</f>
        <v>69.84</v>
      </c>
      <c r="J55" s="40">
        <v>1</v>
      </c>
      <c r="K55" s="41"/>
      <c r="L55" s="2"/>
    </row>
    <row r="56" s="3" customFormat="1" ht="39" customHeight="1" spans="1:12">
      <c r="A56" s="16" t="s">
        <v>69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2"/>
    </row>
    <row r="57" s="1" customFormat="1" ht="39.95" customHeight="1" spans="1:12">
      <c r="A57" s="17" t="s">
        <v>3</v>
      </c>
      <c r="B57" s="17" t="s">
        <v>4</v>
      </c>
      <c r="C57" s="18" t="s">
        <v>5</v>
      </c>
      <c r="D57" s="19" t="s">
        <v>6</v>
      </c>
      <c r="E57" s="20" t="s">
        <v>7</v>
      </c>
      <c r="F57" s="21" t="s">
        <v>8</v>
      </c>
      <c r="G57" s="20" t="s">
        <v>9</v>
      </c>
      <c r="H57" s="21" t="s">
        <v>10</v>
      </c>
      <c r="I57" s="20" t="s">
        <v>11</v>
      </c>
      <c r="J57" s="34" t="s">
        <v>12</v>
      </c>
      <c r="K57" s="35" t="s">
        <v>13</v>
      </c>
      <c r="L57" s="2"/>
    </row>
    <row r="58" s="4" customFormat="1" ht="23" customHeight="1" spans="1:12">
      <c r="A58" s="30">
        <v>1</v>
      </c>
      <c r="B58" s="31" t="s">
        <v>70</v>
      </c>
      <c r="C58" s="28" t="s">
        <v>15</v>
      </c>
      <c r="D58" s="25" t="s">
        <v>71</v>
      </c>
      <c r="E58" s="32">
        <v>68</v>
      </c>
      <c r="F58" s="33">
        <f>E58*0.6</f>
        <v>40.8</v>
      </c>
      <c r="G58" s="32">
        <v>75</v>
      </c>
      <c r="H58" s="32">
        <f>G58*0.4</f>
        <v>30</v>
      </c>
      <c r="I58" s="32">
        <f>F58+H58</f>
        <v>70.8</v>
      </c>
      <c r="J58" s="40">
        <v>1</v>
      </c>
      <c r="K58" s="41"/>
      <c r="L58" s="2"/>
    </row>
    <row r="59" s="4" customFormat="1" ht="23" customHeight="1" spans="1:12">
      <c r="A59" s="30">
        <v>2</v>
      </c>
      <c r="B59" s="31" t="s">
        <v>72</v>
      </c>
      <c r="C59" s="28" t="s">
        <v>15</v>
      </c>
      <c r="D59" s="25" t="s">
        <v>71</v>
      </c>
      <c r="E59" s="32">
        <v>68</v>
      </c>
      <c r="F59" s="33">
        <f>E59*0.6</f>
        <v>40.8</v>
      </c>
      <c r="G59" s="32">
        <v>61.4</v>
      </c>
      <c r="H59" s="32">
        <f>G59*0.4</f>
        <v>24.56</v>
      </c>
      <c r="I59" s="32">
        <f>F59+H59</f>
        <v>65.36</v>
      </c>
      <c r="J59" s="40">
        <v>2</v>
      </c>
      <c r="K59" s="41"/>
      <c r="L59" s="2"/>
    </row>
    <row r="60" s="3" customFormat="1" ht="39" customHeight="1" spans="1:12">
      <c r="A60" s="16" t="s">
        <v>73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2"/>
    </row>
    <row r="61" s="1" customFormat="1" ht="39.95" customHeight="1" spans="1:12">
      <c r="A61" s="17" t="s">
        <v>3</v>
      </c>
      <c r="B61" s="17" t="s">
        <v>4</v>
      </c>
      <c r="C61" s="18" t="s">
        <v>5</v>
      </c>
      <c r="D61" s="19" t="s">
        <v>6</v>
      </c>
      <c r="E61" s="20" t="s">
        <v>7</v>
      </c>
      <c r="F61" s="21" t="s">
        <v>8</v>
      </c>
      <c r="G61" s="20" t="s">
        <v>9</v>
      </c>
      <c r="H61" s="21" t="s">
        <v>10</v>
      </c>
      <c r="I61" s="20" t="s">
        <v>11</v>
      </c>
      <c r="J61" s="34" t="s">
        <v>12</v>
      </c>
      <c r="K61" s="35" t="s">
        <v>13</v>
      </c>
      <c r="L61" s="2"/>
    </row>
    <row r="62" s="4" customFormat="1" ht="23" customHeight="1" spans="1:12">
      <c r="A62" s="30">
        <v>1</v>
      </c>
      <c r="B62" s="31" t="s">
        <v>74</v>
      </c>
      <c r="C62" s="28" t="s">
        <v>27</v>
      </c>
      <c r="D62" s="25" t="s">
        <v>75</v>
      </c>
      <c r="E62" s="32">
        <v>86</v>
      </c>
      <c r="F62" s="33">
        <f t="shared" ref="F62:F72" si="11">E62*0.6</f>
        <v>51.6</v>
      </c>
      <c r="G62" s="32">
        <v>75.9</v>
      </c>
      <c r="H62" s="32">
        <f t="shared" ref="H62:H71" si="12">G62*0.4</f>
        <v>30.36</v>
      </c>
      <c r="I62" s="32">
        <f t="shared" ref="I62:I72" si="13">F62+H62</f>
        <v>81.96</v>
      </c>
      <c r="J62" s="40">
        <v>1</v>
      </c>
      <c r="K62" s="41"/>
      <c r="L62" s="2"/>
    </row>
    <row r="63" s="4" customFormat="1" ht="23" customHeight="1" spans="1:12">
      <c r="A63" s="30">
        <v>2</v>
      </c>
      <c r="B63" s="31" t="s">
        <v>76</v>
      </c>
      <c r="C63" s="28" t="s">
        <v>15</v>
      </c>
      <c r="D63" s="25" t="s">
        <v>75</v>
      </c>
      <c r="E63" s="32">
        <v>84</v>
      </c>
      <c r="F63" s="33">
        <f t="shared" si="11"/>
        <v>50.4</v>
      </c>
      <c r="G63" s="32">
        <v>75.2</v>
      </c>
      <c r="H63" s="32">
        <f t="shared" si="12"/>
        <v>30.08</v>
      </c>
      <c r="I63" s="32">
        <f t="shared" si="13"/>
        <v>80.48</v>
      </c>
      <c r="J63" s="40">
        <v>2</v>
      </c>
      <c r="K63" s="41"/>
      <c r="L63" s="2"/>
    </row>
    <row r="64" s="4" customFormat="1" ht="23" customHeight="1" spans="1:12">
      <c r="A64" s="30">
        <v>3</v>
      </c>
      <c r="B64" s="31" t="s">
        <v>77</v>
      </c>
      <c r="C64" s="28" t="s">
        <v>15</v>
      </c>
      <c r="D64" s="25" t="s">
        <v>75</v>
      </c>
      <c r="E64" s="32">
        <v>74</v>
      </c>
      <c r="F64" s="33">
        <f t="shared" si="11"/>
        <v>44.4</v>
      </c>
      <c r="G64" s="32">
        <v>68</v>
      </c>
      <c r="H64" s="32">
        <f t="shared" si="12"/>
        <v>27.2</v>
      </c>
      <c r="I64" s="32">
        <f t="shared" si="13"/>
        <v>71.6</v>
      </c>
      <c r="J64" s="40">
        <v>3</v>
      </c>
      <c r="K64" s="41"/>
      <c r="L64" s="2"/>
    </row>
    <row r="65" s="4" customFormat="1" ht="23" customHeight="1" spans="1:12">
      <c r="A65" s="30">
        <v>4</v>
      </c>
      <c r="B65" s="31" t="s">
        <v>78</v>
      </c>
      <c r="C65" s="28" t="s">
        <v>15</v>
      </c>
      <c r="D65" s="25" t="s">
        <v>75</v>
      </c>
      <c r="E65" s="32">
        <v>70</v>
      </c>
      <c r="F65" s="33">
        <f t="shared" si="11"/>
        <v>42</v>
      </c>
      <c r="G65" s="32">
        <v>72.4</v>
      </c>
      <c r="H65" s="32">
        <f t="shared" si="12"/>
        <v>28.96</v>
      </c>
      <c r="I65" s="32">
        <f t="shared" si="13"/>
        <v>70.96</v>
      </c>
      <c r="J65" s="40">
        <v>4</v>
      </c>
      <c r="K65" s="41"/>
      <c r="L65" s="2"/>
    </row>
    <row r="66" s="4" customFormat="1" ht="23" customHeight="1" spans="1:12">
      <c r="A66" s="30">
        <v>5</v>
      </c>
      <c r="B66" s="31" t="s">
        <v>79</v>
      </c>
      <c r="C66" s="28" t="s">
        <v>27</v>
      </c>
      <c r="D66" s="25" t="s">
        <v>75</v>
      </c>
      <c r="E66" s="32">
        <v>62</v>
      </c>
      <c r="F66" s="33">
        <f t="shared" si="11"/>
        <v>37.2</v>
      </c>
      <c r="G66" s="32">
        <v>81.4</v>
      </c>
      <c r="H66" s="32">
        <f t="shared" si="12"/>
        <v>32.56</v>
      </c>
      <c r="I66" s="32">
        <f t="shared" si="13"/>
        <v>69.76</v>
      </c>
      <c r="J66" s="40">
        <v>5</v>
      </c>
      <c r="K66" s="41"/>
      <c r="L66" s="2"/>
    </row>
    <row r="67" s="4" customFormat="1" ht="23" customHeight="1" spans="1:12">
      <c r="A67" s="30">
        <v>6</v>
      </c>
      <c r="B67" s="31" t="s">
        <v>80</v>
      </c>
      <c r="C67" s="28" t="s">
        <v>15</v>
      </c>
      <c r="D67" s="25" t="s">
        <v>75</v>
      </c>
      <c r="E67" s="32">
        <v>68</v>
      </c>
      <c r="F67" s="33">
        <f t="shared" si="11"/>
        <v>40.8</v>
      </c>
      <c r="G67" s="32">
        <v>72.1</v>
      </c>
      <c r="H67" s="32">
        <f t="shared" si="12"/>
        <v>28.84</v>
      </c>
      <c r="I67" s="32">
        <f t="shared" si="13"/>
        <v>69.64</v>
      </c>
      <c r="J67" s="40">
        <v>6</v>
      </c>
      <c r="K67" s="41"/>
      <c r="L67" s="2"/>
    </row>
    <row r="68" s="4" customFormat="1" ht="23" customHeight="1" spans="1:12">
      <c r="A68" s="30">
        <v>7</v>
      </c>
      <c r="B68" s="31" t="s">
        <v>81</v>
      </c>
      <c r="C68" s="28" t="s">
        <v>15</v>
      </c>
      <c r="D68" s="25" t="s">
        <v>75</v>
      </c>
      <c r="E68" s="32">
        <v>66</v>
      </c>
      <c r="F68" s="33">
        <f t="shared" si="11"/>
        <v>39.6</v>
      </c>
      <c r="G68" s="32">
        <v>72.1</v>
      </c>
      <c r="H68" s="32">
        <f t="shared" si="12"/>
        <v>28.84</v>
      </c>
      <c r="I68" s="32">
        <f t="shared" si="13"/>
        <v>68.44</v>
      </c>
      <c r="J68" s="40">
        <v>7</v>
      </c>
      <c r="K68" s="39"/>
      <c r="L68" s="2"/>
    </row>
    <row r="69" s="4" customFormat="1" ht="23" customHeight="1" spans="1:12">
      <c r="A69" s="30">
        <v>8</v>
      </c>
      <c r="B69" s="31" t="s">
        <v>82</v>
      </c>
      <c r="C69" s="28" t="s">
        <v>15</v>
      </c>
      <c r="D69" s="25" t="s">
        <v>75</v>
      </c>
      <c r="E69" s="32">
        <v>60</v>
      </c>
      <c r="F69" s="33">
        <f t="shared" si="11"/>
        <v>36</v>
      </c>
      <c r="G69" s="32">
        <v>77.3</v>
      </c>
      <c r="H69" s="32">
        <f t="shared" si="12"/>
        <v>30.92</v>
      </c>
      <c r="I69" s="32">
        <f t="shared" si="13"/>
        <v>66.92</v>
      </c>
      <c r="J69" s="40">
        <v>8</v>
      </c>
      <c r="K69" s="39"/>
      <c r="L69" s="2"/>
    </row>
    <row r="70" s="4" customFormat="1" ht="23" customHeight="1" spans="1:12">
      <c r="A70" s="30">
        <v>9</v>
      </c>
      <c r="B70" s="31" t="s">
        <v>83</v>
      </c>
      <c r="C70" s="28" t="s">
        <v>27</v>
      </c>
      <c r="D70" s="25" t="s">
        <v>75</v>
      </c>
      <c r="E70" s="32">
        <v>66</v>
      </c>
      <c r="F70" s="33">
        <f t="shared" si="11"/>
        <v>39.6</v>
      </c>
      <c r="G70" s="32">
        <v>66.8</v>
      </c>
      <c r="H70" s="32">
        <f t="shared" si="12"/>
        <v>26.72</v>
      </c>
      <c r="I70" s="32">
        <f t="shared" si="13"/>
        <v>66.32</v>
      </c>
      <c r="J70" s="40">
        <v>9</v>
      </c>
      <c r="K70" s="39"/>
      <c r="L70" s="2"/>
    </row>
    <row r="71" s="4" customFormat="1" ht="23" customHeight="1" spans="1:12">
      <c r="A71" s="30">
        <v>10</v>
      </c>
      <c r="B71" s="31" t="s">
        <v>84</v>
      </c>
      <c r="C71" s="28" t="s">
        <v>15</v>
      </c>
      <c r="D71" s="25" t="s">
        <v>75</v>
      </c>
      <c r="E71" s="32">
        <v>60</v>
      </c>
      <c r="F71" s="33">
        <f t="shared" si="11"/>
        <v>36</v>
      </c>
      <c r="G71" s="32">
        <v>70.4</v>
      </c>
      <c r="H71" s="32">
        <f t="shared" si="12"/>
        <v>28.16</v>
      </c>
      <c r="I71" s="32">
        <f t="shared" si="13"/>
        <v>64.16</v>
      </c>
      <c r="J71" s="40">
        <v>10</v>
      </c>
      <c r="K71" s="39"/>
      <c r="L71" s="2"/>
    </row>
    <row r="72" s="4" customFormat="1" ht="23" customHeight="1" spans="1:12">
      <c r="A72" s="30">
        <v>11</v>
      </c>
      <c r="B72" s="31" t="s">
        <v>85</v>
      </c>
      <c r="C72" s="28" t="s">
        <v>27</v>
      </c>
      <c r="D72" s="25" t="s">
        <v>75</v>
      </c>
      <c r="E72" s="32">
        <v>74</v>
      </c>
      <c r="F72" s="33">
        <f t="shared" si="11"/>
        <v>44.4</v>
      </c>
      <c r="G72" s="32" t="s">
        <v>24</v>
      </c>
      <c r="H72" s="32"/>
      <c r="I72" s="32">
        <f t="shared" si="13"/>
        <v>44.4</v>
      </c>
      <c r="J72" s="40">
        <v>11</v>
      </c>
      <c r="K72" s="39"/>
      <c r="L72" s="2"/>
    </row>
    <row r="73" s="3" customFormat="1" ht="39" customHeight="1" spans="1:12">
      <c r="A73" s="16" t="s">
        <v>86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2"/>
    </row>
    <row r="74" s="1" customFormat="1" ht="39.95" customHeight="1" spans="1:12">
      <c r="A74" s="17" t="s">
        <v>3</v>
      </c>
      <c r="B74" s="17" t="s">
        <v>4</v>
      </c>
      <c r="C74" s="18" t="s">
        <v>5</v>
      </c>
      <c r="D74" s="19" t="s">
        <v>6</v>
      </c>
      <c r="E74" s="20" t="s">
        <v>7</v>
      </c>
      <c r="F74" s="21" t="s">
        <v>8</v>
      </c>
      <c r="G74" s="20" t="s">
        <v>9</v>
      </c>
      <c r="H74" s="21" t="s">
        <v>10</v>
      </c>
      <c r="I74" s="20" t="s">
        <v>11</v>
      </c>
      <c r="J74" s="34" t="s">
        <v>12</v>
      </c>
      <c r="K74" s="35" t="s">
        <v>13</v>
      </c>
      <c r="L74" s="2"/>
    </row>
    <row r="75" s="4" customFormat="1" ht="23" customHeight="1" spans="1:12">
      <c r="A75" s="30">
        <v>1</v>
      </c>
      <c r="B75" s="31" t="s">
        <v>87</v>
      </c>
      <c r="C75" s="28" t="s">
        <v>15</v>
      </c>
      <c r="D75" s="25" t="s">
        <v>88</v>
      </c>
      <c r="E75" s="32">
        <v>80</v>
      </c>
      <c r="F75" s="33">
        <f t="shared" ref="F75:F80" si="14">E75*0.6</f>
        <v>48</v>
      </c>
      <c r="G75" s="32">
        <v>87.4</v>
      </c>
      <c r="H75" s="32">
        <f t="shared" ref="H75:H80" si="15">G75*0.4</f>
        <v>34.96</v>
      </c>
      <c r="I75" s="32">
        <f t="shared" ref="I75:I80" si="16">F75+H75</f>
        <v>82.96</v>
      </c>
      <c r="J75" s="40">
        <v>1</v>
      </c>
      <c r="K75" s="41"/>
      <c r="L75" s="2"/>
    </row>
    <row r="76" s="4" customFormat="1" ht="23" customHeight="1" spans="1:12">
      <c r="A76" s="30">
        <v>2</v>
      </c>
      <c r="B76" s="31" t="s">
        <v>89</v>
      </c>
      <c r="C76" s="24" t="s">
        <v>15</v>
      </c>
      <c r="D76" s="25" t="s">
        <v>88</v>
      </c>
      <c r="E76" s="32">
        <v>80</v>
      </c>
      <c r="F76" s="33">
        <f t="shared" si="14"/>
        <v>48</v>
      </c>
      <c r="G76" s="32">
        <v>85.6</v>
      </c>
      <c r="H76" s="32">
        <f t="shared" si="15"/>
        <v>34.24</v>
      </c>
      <c r="I76" s="32">
        <f t="shared" si="16"/>
        <v>82.24</v>
      </c>
      <c r="J76" s="40">
        <v>2</v>
      </c>
      <c r="K76" s="39"/>
      <c r="L76" s="2"/>
    </row>
    <row r="77" s="4" customFormat="1" ht="23" customHeight="1" spans="1:12">
      <c r="A77" s="30">
        <v>3</v>
      </c>
      <c r="B77" s="31" t="s">
        <v>90</v>
      </c>
      <c r="C77" s="24" t="s">
        <v>27</v>
      </c>
      <c r="D77" s="25" t="s">
        <v>88</v>
      </c>
      <c r="E77" s="32">
        <v>80</v>
      </c>
      <c r="F77" s="33">
        <f t="shared" si="14"/>
        <v>48</v>
      </c>
      <c r="G77" s="32">
        <v>81.8</v>
      </c>
      <c r="H77" s="32">
        <f t="shared" si="15"/>
        <v>32.72</v>
      </c>
      <c r="I77" s="32">
        <f t="shared" si="16"/>
        <v>80.72</v>
      </c>
      <c r="J77" s="40">
        <v>3</v>
      </c>
      <c r="K77" s="39"/>
      <c r="L77" s="2"/>
    </row>
    <row r="78" s="4" customFormat="1" ht="23" customHeight="1" spans="1:12">
      <c r="A78" s="30">
        <v>4</v>
      </c>
      <c r="B78" s="31" t="s">
        <v>91</v>
      </c>
      <c r="C78" s="28" t="s">
        <v>27</v>
      </c>
      <c r="D78" s="25" t="s">
        <v>88</v>
      </c>
      <c r="E78" s="32">
        <v>80</v>
      </c>
      <c r="F78" s="33">
        <f t="shared" si="14"/>
        <v>48</v>
      </c>
      <c r="G78" s="32">
        <v>78.4</v>
      </c>
      <c r="H78" s="32">
        <f t="shared" si="15"/>
        <v>31.36</v>
      </c>
      <c r="I78" s="32">
        <f t="shared" si="16"/>
        <v>79.36</v>
      </c>
      <c r="J78" s="40">
        <v>4</v>
      </c>
      <c r="K78" s="39"/>
      <c r="L78" s="2"/>
    </row>
    <row r="79" s="4" customFormat="1" ht="23" customHeight="1" spans="1:12">
      <c r="A79" s="30">
        <v>5</v>
      </c>
      <c r="B79" s="31" t="s">
        <v>92</v>
      </c>
      <c r="C79" s="24" t="s">
        <v>27</v>
      </c>
      <c r="D79" s="25" t="s">
        <v>88</v>
      </c>
      <c r="E79" s="32">
        <v>80</v>
      </c>
      <c r="F79" s="33">
        <f t="shared" si="14"/>
        <v>48</v>
      </c>
      <c r="G79" s="32">
        <v>77.2</v>
      </c>
      <c r="H79" s="32">
        <f t="shared" si="15"/>
        <v>30.88</v>
      </c>
      <c r="I79" s="32">
        <f t="shared" si="16"/>
        <v>78.88</v>
      </c>
      <c r="J79" s="40">
        <v>5</v>
      </c>
      <c r="K79" s="39"/>
      <c r="L79" s="2"/>
    </row>
    <row r="80" s="4" customFormat="1" ht="23" customHeight="1" spans="1:12">
      <c r="A80" s="30">
        <v>6</v>
      </c>
      <c r="B80" s="31" t="s">
        <v>93</v>
      </c>
      <c r="C80" s="28" t="s">
        <v>15</v>
      </c>
      <c r="D80" s="25" t="s">
        <v>88</v>
      </c>
      <c r="E80" s="32">
        <v>80</v>
      </c>
      <c r="F80" s="33">
        <f t="shared" si="14"/>
        <v>48</v>
      </c>
      <c r="G80" s="32">
        <v>73.6</v>
      </c>
      <c r="H80" s="32">
        <f t="shared" si="15"/>
        <v>29.44</v>
      </c>
      <c r="I80" s="32">
        <f t="shared" si="16"/>
        <v>77.44</v>
      </c>
      <c r="J80" s="40">
        <v>6</v>
      </c>
      <c r="K80" s="39"/>
      <c r="L80" s="2"/>
    </row>
    <row r="81" s="3" customFormat="1" ht="39" customHeight="1" spans="1:12">
      <c r="A81" s="16" t="s">
        <v>94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2"/>
    </row>
    <row r="82" s="1" customFormat="1" ht="39.95" customHeight="1" spans="1:12">
      <c r="A82" s="17" t="s">
        <v>3</v>
      </c>
      <c r="B82" s="17" t="s">
        <v>4</v>
      </c>
      <c r="C82" s="18" t="s">
        <v>5</v>
      </c>
      <c r="D82" s="19" t="s">
        <v>6</v>
      </c>
      <c r="E82" s="20" t="s">
        <v>7</v>
      </c>
      <c r="F82" s="21" t="s">
        <v>8</v>
      </c>
      <c r="G82" s="20" t="s">
        <v>9</v>
      </c>
      <c r="H82" s="21" t="s">
        <v>10</v>
      </c>
      <c r="I82" s="20" t="s">
        <v>11</v>
      </c>
      <c r="J82" s="34" t="s">
        <v>12</v>
      </c>
      <c r="K82" s="35" t="s">
        <v>13</v>
      </c>
      <c r="L82" s="2"/>
    </row>
    <row r="83" s="4" customFormat="1" ht="23" customHeight="1" spans="1:12">
      <c r="A83" s="30">
        <v>1</v>
      </c>
      <c r="B83" s="31" t="s">
        <v>95</v>
      </c>
      <c r="C83" s="28" t="s">
        <v>15</v>
      </c>
      <c r="D83" s="25" t="s">
        <v>96</v>
      </c>
      <c r="E83" s="32">
        <v>84</v>
      </c>
      <c r="F83" s="33">
        <f>E83*0.6</f>
        <v>50.4</v>
      </c>
      <c r="G83" s="32">
        <v>90.2</v>
      </c>
      <c r="H83" s="32">
        <f>G83*0.4</f>
        <v>36.08</v>
      </c>
      <c r="I83" s="32">
        <f>F83+H83</f>
        <v>86.48</v>
      </c>
      <c r="J83" s="40">
        <v>1</v>
      </c>
      <c r="K83" s="41"/>
      <c r="L83" s="2"/>
    </row>
    <row r="84" s="4" customFormat="1" ht="23" customHeight="1" spans="1:12">
      <c r="A84" s="30">
        <v>2</v>
      </c>
      <c r="B84" s="31" t="s">
        <v>97</v>
      </c>
      <c r="C84" s="28" t="s">
        <v>27</v>
      </c>
      <c r="D84" s="25" t="s">
        <v>96</v>
      </c>
      <c r="E84" s="32">
        <v>86</v>
      </c>
      <c r="F84" s="33">
        <f>E84*0.6</f>
        <v>51.6</v>
      </c>
      <c r="G84" s="32">
        <v>84.8</v>
      </c>
      <c r="H84" s="32">
        <f>G84*0.4</f>
        <v>33.92</v>
      </c>
      <c r="I84" s="32">
        <f>F84+H84</f>
        <v>85.52</v>
      </c>
      <c r="J84" s="40">
        <v>2</v>
      </c>
      <c r="K84" s="39"/>
      <c r="L84" s="2"/>
    </row>
  </sheetData>
  <sortState ref="A74:N79">
    <sortCondition ref="I74:I79" descending="1"/>
  </sortState>
  <mergeCells count="13">
    <mergeCell ref="A1:B1"/>
    <mergeCell ref="A2:K2"/>
    <mergeCell ref="A3:K3"/>
    <mergeCell ref="A13:K13"/>
    <mergeCell ref="A21:K21"/>
    <mergeCell ref="A35:K35"/>
    <mergeCell ref="A39:K39"/>
    <mergeCell ref="A45:K45"/>
    <mergeCell ref="A53:K53"/>
    <mergeCell ref="A56:K56"/>
    <mergeCell ref="A60:K60"/>
    <mergeCell ref="A73:K73"/>
    <mergeCell ref="A81:K81"/>
  </mergeCells>
  <pageMargins left="0.118055555555556" right="0.156944444444444" top="0.55" bottom="0.236111111111111" header="0.31496062992126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驿路梅花</cp:lastModifiedBy>
  <dcterms:created xsi:type="dcterms:W3CDTF">2013-12-03T07:05:00Z</dcterms:created>
  <cp:lastPrinted>2020-12-15T06:37:00Z</cp:lastPrinted>
  <dcterms:modified xsi:type="dcterms:W3CDTF">2024-08-30T10:07:16Z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51814686D15B46659B23CA4C3B816D08_12</vt:lpwstr>
  </property>
  <property fmtid="{D5CDD505-2E9C-101B-9397-08002B2CF9AE}" pid="3" name="KSOProductBuildVer">
    <vt:lpwstr>2052-12.1.0.17827</vt:lpwstr>
  </property>
</Properties>
</file>