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Sheet1!$A$2:$I$39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<sst xmlns="http://schemas.openxmlformats.org/spreadsheetml/2006/main" count="195" uniqueCount="68">
  <si>
    <r>
      <rPr>
        <sz val="16"/>
        <color theme="1"/>
        <rFont val="方正小标宋_GBK"/>
        <charset val="134"/>
      </rPr>
      <t>广州市培英中学</t>
    </r>
    <r>
      <rPr>
        <sz val="16"/>
        <color theme="1"/>
        <rFont val="Times New Roman"/>
        <charset val="134"/>
      </rPr>
      <t>2024</t>
    </r>
    <r>
      <rPr>
        <sz val="16"/>
        <color theme="1"/>
        <rFont val="方正小标宋_GBK"/>
        <charset val="134"/>
      </rPr>
      <t>年上半年在广州公开招聘中小学事业编制教师综合成绩及进入体检环节人员名单</t>
    </r>
  </si>
  <si>
    <r>
      <rPr>
        <sz val="12"/>
        <color theme="1"/>
        <rFont val="黑体"/>
        <charset val="134"/>
      </rPr>
      <t>准考证号</t>
    </r>
  </si>
  <si>
    <r>
      <rPr>
        <sz val="12"/>
        <color theme="1"/>
        <rFont val="黑体"/>
        <charset val="134"/>
      </rPr>
      <t>报考单位</t>
    </r>
  </si>
  <si>
    <r>
      <rPr>
        <sz val="12"/>
        <color theme="1"/>
        <rFont val="黑体"/>
        <charset val="134"/>
      </rPr>
      <t>报考职位</t>
    </r>
  </si>
  <si>
    <r>
      <rPr>
        <sz val="12"/>
        <color theme="1"/>
        <rFont val="黑体"/>
        <charset val="134"/>
      </rPr>
      <t>职位代码</t>
    </r>
  </si>
  <si>
    <r>
      <rPr>
        <sz val="12"/>
        <color theme="1"/>
        <rFont val="黑体"/>
        <charset val="134"/>
      </rPr>
      <t>笔试成绩</t>
    </r>
  </si>
  <si>
    <r>
      <rPr>
        <sz val="12"/>
        <color theme="1"/>
        <rFont val="黑体"/>
        <charset val="134"/>
      </rPr>
      <t>面试成绩</t>
    </r>
  </si>
  <si>
    <r>
      <rPr>
        <sz val="12"/>
        <color theme="1"/>
        <rFont val="黑体"/>
        <charset val="134"/>
      </rPr>
      <t>综合成绩</t>
    </r>
  </si>
  <si>
    <r>
      <rPr>
        <sz val="12"/>
        <color theme="1"/>
        <rFont val="黑体"/>
        <charset val="134"/>
      </rPr>
      <t>名次</t>
    </r>
  </si>
  <si>
    <r>
      <rPr>
        <b/>
        <sz val="11"/>
        <color theme="1"/>
        <rFont val="宋体"/>
        <charset val="134"/>
      </rPr>
      <t>是否进入体检环节</t>
    </r>
  </si>
  <si>
    <t>240824005020</t>
  </si>
  <si>
    <r>
      <rPr>
        <sz val="11"/>
        <color theme="1"/>
        <rFont val="宋体"/>
        <charset val="134"/>
      </rPr>
      <t>广州市培英中学</t>
    </r>
  </si>
  <si>
    <r>
      <rPr>
        <sz val="11"/>
        <color theme="1"/>
        <rFont val="宋体"/>
        <charset val="134"/>
      </rPr>
      <t>高中语文教师</t>
    </r>
  </si>
  <si>
    <t>101</t>
  </si>
  <si>
    <r>
      <rPr>
        <sz val="11"/>
        <color theme="1"/>
        <rFont val="宋体"/>
        <charset val="134"/>
      </rPr>
      <t>是</t>
    </r>
  </si>
  <si>
    <t>240824003008</t>
  </si>
  <si>
    <t>240824007005</t>
  </si>
  <si>
    <r>
      <rPr>
        <sz val="11"/>
        <color theme="1"/>
        <rFont val="宋体"/>
        <charset val="134"/>
      </rPr>
      <t>否</t>
    </r>
  </si>
  <si>
    <t>240824007023</t>
  </si>
  <si>
    <t>240824003017</t>
  </si>
  <si>
    <t>240824004003</t>
  </si>
  <si>
    <t>240824001021</t>
  </si>
  <si>
    <r>
      <rPr>
        <sz val="11"/>
        <color theme="1"/>
        <rFont val="宋体"/>
        <charset val="134"/>
      </rPr>
      <t>高中数学教师</t>
    </r>
  </si>
  <si>
    <t>102</t>
  </si>
  <si>
    <t>240824006011</t>
  </si>
  <si>
    <t>240824004024</t>
  </si>
  <si>
    <t>240824001030</t>
  </si>
  <si>
    <r>
      <rPr>
        <sz val="11"/>
        <color theme="1"/>
        <rFont val="宋体"/>
        <charset val="134"/>
      </rPr>
      <t>高中英语教师</t>
    </r>
  </si>
  <si>
    <t>103</t>
  </si>
  <si>
    <t>240824005001</t>
  </si>
  <si>
    <t>240824001027</t>
  </si>
  <si>
    <r>
      <rPr>
        <sz val="11"/>
        <color theme="1"/>
        <rFont val="宋体"/>
        <charset val="134"/>
      </rPr>
      <t>高中物理教师</t>
    </r>
  </si>
  <si>
    <t>104</t>
  </si>
  <si>
    <t>240824001005</t>
  </si>
  <si>
    <t>240824002029</t>
  </si>
  <si>
    <r>
      <rPr>
        <sz val="11"/>
        <color theme="1"/>
        <rFont val="宋体"/>
        <charset val="134"/>
      </rPr>
      <t>高中生物教师</t>
    </r>
  </si>
  <si>
    <t>105</t>
  </si>
  <si>
    <t>240824003012</t>
  </si>
  <si>
    <t>240824008005</t>
  </si>
  <si>
    <t>240824004014</t>
  </si>
  <si>
    <r>
      <rPr>
        <sz val="11"/>
        <color theme="1"/>
        <rFont val="宋体"/>
        <charset val="134"/>
      </rPr>
      <t>初中语文教师</t>
    </r>
  </si>
  <si>
    <t>106</t>
  </si>
  <si>
    <t>240824006015</t>
  </si>
  <si>
    <t>240824007014</t>
  </si>
  <si>
    <t>240824001009</t>
  </si>
  <si>
    <t>240824004015</t>
  </si>
  <si>
    <t>240824007028</t>
  </si>
  <si>
    <t>240824005018</t>
  </si>
  <si>
    <t>240824006013</t>
  </si>
  <si>
    <r>
      <rPr>
        <sz val="11"/>
        <color theme="1"/>
        <rFont val="宋体"/>
        <charset val="134"/>
      </rPr>
      <t>初中数学教师</t>
    </r>
  </si>
  <si>
    <t>107</t>
  </si>
  <si>
    <t>240824002008</t>
  </si>
  <si>
    <t>240824003019</t>
  </si>
  <si>
    <t>240824005019</t>
  </si>
  <si>
    <t>240824006002</t>
  </si>
  <si>
    <t>240824006009</t>
  </si>
  <si>
    <t>240824008021</t>
  </si>
  <si>
    <r>
      <rPr>
        <sz val="11"/>
        <color theme="1"/>
        <rFont val="宋体"/>
        <charset val="134"/>
      </rPr>
      <t>初中物理教师</t>
    </r>
  </si>
  <si>
    <t>108</t>
  </si>
  <si>
    <t>240824006001</t>
  </si>
  <si>
    <t>240824003022</t>
  </si>
  <si>
    <t>240824007010</t>
  </si>
  <si>
    <t>240824008004</t>
  </si>
  <si>
    <r>
      <rPr>
        <sz val="11"/>
        <color theme="1"/>
        <rFont val="宋体"/>
        <charset val="134"/>
      </rPr>
      <t>初中历史教师</t>
    </r>
  </si>
  <si>
    <t>109</t>
  </si>
  <si>
    <t>240824004004</t>
  </si>
  <si>
    <t>240824005026</t>
  </si>
  <si>
    <t>240824002030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</si>
</sst>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9">
    <font>
      <sz val="11"/>
      <color theme="1"/>
      <name val="宋体"/>
      <charset val="134"/>
      <scheme val="minor"/>
    </font>
    <font>
      <sz val="11"/>
      <color theme="1"/>
      <name val="Times New Roman"/>
      <charset val="134"/>
    </font>
    <font>
      <sz val="16"/>
      <color theme="1"/>
      <name val="Times New Roman"/>
      <charset val="134"/>
    </font>
    <font>
      <sz val="12"/>
      <color theme="1"/>
      <name val="Times New Roman"/>
      <charset val="134"/>
    </font>
    <font>
      <sz val="11"/>
      <color rgb="FF222222"/>
      <name val="Times New Roman"/>
      <charset val="134"/>
    </font>
    <font>
      <b/>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2"/>
      <color theme="1"/>
      <name val="黑体"/>
      <charset val="134"/>
    </font>
    <font>
      <sz val="16"/>
      <color theme="1"/>
      <name val="方正小标宋_GBK"/>
      <charset val="134"/>
    </font>
    <font>
      <b/>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1" fillId="0" borderId="0" xfId="0" applyFont="1" applyFill="1">
      <alignment vertical="center"/>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quotePrefix="1">
      <alignment horizontal="center" vertical="center"/>
    </xf>
    <xf numFmtId="49" fontId="1"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tabSelected="1" workbookViewId="0">
      <selection activeCell="B18" sqref="B18"/>
    </sheetView>
  </sheetViews>
  <sheetFormatPr defaultColWidth="8.89166666666667" defaultRowHeight="15"/>
  <cols>
    <col min="1" max="1" width="15.6666666666667" style="1" customWidth="1"/>
    <col min="2" max="2" width="25.3833333333333" style="1" customWidth="1"/>
    <col min="3" max="3" width="13.1083333333333" style="1" customWidth="1"/>
    <col min="4" max="7" width="10.6666666666667" style="1" customWidth="1"/>
    <col min="8" max="8" width="6.10833333333333" style="1" customWidth="1"/>
    <col min="9" max="9" width="18.25" style="2" customWidth="1"/>
    <col min="10" max="16384" width="8.89166666666667" style="1"/>
  </cols>
  <sheetData>
    <row r="1" ht="44" customHeight="1" spans="1:9">
      <c r="A1" s="3" t="s">
        <v>0</v>
      </c>
      <c r="B1" s="3"/>
      <c r="C1" s="3"/>
      <c r="D1" s="3"/>
      <c r="E1" s="3"/>
      <c r="F1" s="3"/>
      <c r="G1" s="3"/>
      <c r="H1" s="3"/>
      <c r="I1" s="3"/>
    </row>
    <row r="2" ht="14.25" spans="1:9">
      <c r="A2" s="4" t="s">
        <v>1</v>
      </c>
      <c r="B2" s="4" t="s">
        <v>2</v>
      </c>
      <c r="C2" s="4" t="s">
        <v>3</v>
      </c>
      <c r="D2" s="4" t="s">
        <v>4</v>
      </c>
      <c r="E2" s="5" t="s">
        <v>5</v>
      </c>
      <c r="F2" s="5" t="s">
        <v>6</v>
      </c>
      <c r="G2" s="5" t="s">
        <v>7</v>
      </c>
      <c r="H2" s="4" t="s">
        <v>8</v>
      </c>
      <c r="I2" s="18" t="s">
        <v>9</v>
      </c>
    </row>
    <row r="3" spans="1:9">
      <c r="A3" s="20" t="s">
        <v>10</v>
      </c>
      <c r="B3" s="21" t="s">
        <v>11</v>
      </c>
      <c r="C3" s="6" t="s">
        <v>12</v>
      </c>
      <c r="D3" s="8" t="s">
        <v>13</v>
      </c>
      <c r="E3" s="9">
        <v>85.1</v>
      </c>
      <c r="F3" s="10">
        <v>81.1</v>
      </c>
      <c r="G3" s="11">
        <f t="shared" ref="G3:G39" si="0">ROUND(($F3*0.6)+($E3*0.4),2)</f>
        <v>82.7</v>
      </c>
      <c r="H3" s="12">
        <f t="array" ref="H3">SUMPRODUCT(($D$3:$D$39=$D3)*(G$3:G$39&gt;$G3))+1</f>
        <v>1</v>
      </c>
      <c r="I3" s="19" t="s">
        <v>14</v>
      </c>
    </row>
    <row r="4" spans="1:9">
      <c r="A4" s="6" t="s">
        <v>15</v>
      </c>
      <c r="B4" s="21" t="s">
        <v>11</v>
      </c>
      <c r="C4" s="6" t="s">
        <v>12</v>
      </c>
      <c r="D4" s="6" t="s">
        <v>13</v>
      </c>
      <c r="E4" s="9">
        <v>71.58001</v>
      </c>
      <c r="F4" s="10">
        <v>80.84</v>
      </c>
      <c r="G4" s="11">
        <f t="shared" si="0"/>
        <v>77.14</v>
      </c>
      <c r="H4" s="12">
        <f t="array" ref="H4">SUMPRODUCT(($D$3:$D$39=$D4)*(G$3:G$39&gt;$G4))+1</f>
        <v>2</v>
      </c>
      <c r="I4" s="19" t="s">
        <v>14</v>
      </c>
    </row>
    <row r="5" spans="1:9">
      <c r="A5" s="6" t="s">
        <v>16</v>
      </c>
      <c r="B5" s="21" t="s">
        <v>11</v>
      </c>
      <c r="C5" s="6" t="s">
        <v>12</v>
      </c>
      <c r="D5" s="6" t="s">
        <v>13</v>
      </c>
      <c r="E5" s="9">
        <v>64.40002</v>
      </c>
      <c r="F5" s="10">
        <v>80.84</v>
      </c>
      <c r="G5" s="11">
        <f t="shared" si="0"/>
        <v>74.26</v>
      </c>
      <c r="H5" s="12">
        <f t="array" ref="H5">SUMPRODUCT(($D$3:$D$39=$D5)*(G$3:G$39&gt;$G5))+1</f>
        <v>3</v>
      </c>
      <c r="I5" s="19" t="s">
        <v>17</v>
      </c>
    </row>
    <row r="6" spans="1:9">
      <c r="A6" s="6" t="s">
        <v>18</v>
      </c>
      <c r="B6" s="21" t="s">
        <v>11</v>
      </c>
      <c r="C6" s="6" t="s">
        <v>12</v>
      </c>
      <c r="D6" s="8" t="s">
        <v>13</v>
      </c>
      <c r="E6" s="9">
        <v>74.96001</v>
      </c>
      <c r="F6" s="10">
        <v>71.04</v>
      </c>
      <c r="G6" s="11">
        <f t="shared" si="0"/>
        <v>72.61</v>
      </c>
      <c r="H6" s="12">
        <f t="array" ref="H6">SUMPRODUCT(($D$3:$D$39=$D6)*(G$3:G$39&gt;$G6))+1</f>
        <v>4</v>
      </c>
      <c r="I6" s="19" t="s">
        <v>17</v>
      </c>
    </row>
    <row r="7" spans="1:9">
      <c r="A7" s="6" t="s">
        <v>19</v>
      </c>
      <c r="B7" s="21" t="s">
        <v>11</v>
      </c>
      <c r="C7" s="6" t="s">
        <v>12</v>
      </c>
      <c r="D7" s="8" t="s">
        <v>13</v>
      </c>
      <c r="E7" s="9">
        <v>71.32001</v>
      </c>
      <c r="F7" s="10">
        <v>69</v>
      </c>
      <c r="G7" s="11">
        <f t="shared" si="0"/>
        <v>69.93</v>
      </c>
      <c r="H7" s="12">
        <f t="array" ref="H7">SUMPRODUCT(($D$3:$D$39=$D7)*(G$3:G$39&gt;$G7))+1</f>
        <v>5</v>
      </c>
      <c r="I7" s="19" t="s">
        <v>17</v>
      </c>
    </row>
    <row r="8" spans="1:9">
      <c r="A8" s="13" t="s">
        <v>20</v>
      </c>
      <c r="B8" s="21" t="s">
        <v>11</v>
      </c>
      <c r="C8" s="6" t="s">
        <v>12</v>
      </c>
      <c r="D8" s="8" t="s">
        <v>13</v>
      </c>
      <c r="E8" s="9">
        <v>64.00002</v>
      </c>
      <c r="F8" s="10">
        <v>69.48</v>
      </c>
      <c r="G8" s="11">
        <f t="shared" si="0"/>
        <v>67.29</v>
      </c>
      <c r="H8" s="12">
        <f t="array" ref="H8">SUMPRODUCT(($D$3:$D$39=$D8)*(G$3:G$39&gt;$G8))+1</f>
        <v>6</v>
      </c>
      <c r="I8" s="19" t="s">
        <v>17</v>
      </c>
    </row>
    <row r="9" spans="1:9">
      <c r="A9" s="7" t="s">
        <v>21</v>
      </c>
      <c r="B9" s="21" t="s">
        <v>11</v>
      </c>
      <c r="C9" s="7" t="s">
        <v>22</v>
      </c>
      <c r="D9" s="7" t="s">
        <v>23</v>
      </c>
      <c r="E9" s="14">
        <v>77.62001</v>
      </c>
      <c r="F9" s="15">
        <v>78.6</v>
      </c>
      <c r="G9" s="11">
        <f t="shared" si="0"/>
        <v>78.21</v>
      </c>
      <c r="H9" s="12">
        <f t="array" ref="H9">SUMPRODUCT(($D$3:$D$39=$D9)*(G$3:G$39&gt;$G9))+1</f>
        <v>1</v>
      </c>
      <c r="I9" s="19" t="s">
        <v>14</v>
      </c>
    </row>
    <row r="10" spans="1:9">
      <c r="A10" s="7" t="s">
        <v>24</v>
      </c>
      <c r="B10" s="21" t="s">
        <v>11</v>
      </c>
      <c r="C10" s="7" t="s">
        <v>22</v>
      </c>
      <c r="D10" s="7" t="s">
        <v>23</v>
      </c>
      <c r="E10" s="14">
        <v>72.42001</v>
      </c>
      <c r="F10" s="15">
        <v>76</v>
      </c>
      <c r="G10" s="11">
        <f t="shared" si="0"/>
        <v>74.57</v>
      </c>
      <c r="H10" s="12">
        <f t="array" ref="H10">SUMPRODUCT(($D$3:$D$39=$D10)*(G$3:G$39&gt;$G10))+1</f>
        <v>2</v>
      </c>
      <c r="I10" s="19" t="s">
        <v>17</v>
      </c>
    </row>
    <row r="11" spans="1:9">
      <c r="A11" s="7" t="s">
        <v>25</v>
      </c>
      <c r="B11" s="21" t="s">
        <v>11</v>
      </c>
      <c r="C11" s="7" t="s">
        <v>22</v>
      </c>
      <c r="D11" s="7" t="s">
        <v>23</v>
      </c>
      <c r="E11" s="14">
        <v>67.42001</v>
      </c>
      <c r="F11" s="15">
        <v>76</v>
      </c>
      <c r="G11" s="11">
        <f t="shared" si="0"/>
        <v>72.57</v>
      </c>
      <c r="H11" s="12">
        <f t="array" ref="H11">SUMPRODUCT(($D$3:$D$39=$D11)*(G$3:G$39&gt;$G11))+1</f>
        <v>3</v>
      </c>
      <c r="I11" s="19" t="s">
        <v>17</v>
      </c>
    </row>
    <row r="12" spans="1:9">
      <c r="A12" s="6" t="s">
        <v>26</v>
      </c>
      <c r="B12" s="21" t="s">
        <v>11</v>
      </c>
      <c r="C12" s="6" t="s">
        <v>27</v>
      </c>
      <c r="D12" s="6" t="s">
        <v>28</v>
      </c>
      <c r="E12" s="9">
        <v>77.06001</v>
      </c>
      <c r="F12" s="10">
        <v>80.28</v>
      </c>
      <c r="G12" s="11">
        <f t="shared" si="0"/>
        <v>78.99</v>
      </c>
      <c r="H12" s="12">
        <f t="array" ref="H12">SUMPRODUCT(($D$3:$D$39=$D12)*(G$3:G$39&gt;$G12))+1</f>
        <v>1</v>
      </c>
      <c r="I12" s="19" t="s">
        <v>14</v>
      </c>
    </row>
    <row r="13" spans="1:9">
      <c r="A13" s="6" t="s">
        <v>29</v>
      </c>
      <c r="B13" s="21" t="s">
        <v>11</v>
      </c>
      <c r="C13" s="6" t="s">
        <v>27</v>
      </c>
      <c r="D13" s="6" t="s">
        <v>28</v>
      </c>
      <c r="E13" s="9">
        <v>76.86</v>
      </c>
      <c r="F13" s="10">
        <v>77.22</v>
      </c>
      <c r="G13" s="11">
        <f t="shared" si="0"/>
        <v>77.08</v>
      </c>
      <c r="H13" s="12">
        <f t="array" ref="H13">SUMPRODUCT(($D$3:$D$39=$D13)*(G$3:G$39&gt;$G13))+1</f>
        <v>2</v>
      </c>
      <c r="I13" s="19" t="s">
        <v>17</v>
      </c>
    </row>
    <row r="14" spans="1:9">
      <c r="A14" s="7" t="s">
        <v>30</v>
      </c>
      <c r="B14" s="21" t="s">
        <v>11</v>
      </c>
      <c r="C14" s="7" t="s">
        <v>31</v>
      </c>
      <c r="D14" s="7" t="s">
        <v>32</v>
      </c>
      <c r="E14" s="14">
        <v>67.36001</v>
      </c>
      <c r="F14" s="15">
        <v>80.6</v>
      </c>
      <c r="G14" s="11">
        <f t="shared" si="0"/>
        <v>75.3</v>
      </c>
      <c r="H14" s="12">
        <f t="array" ref="H14">SUMPRODUCT(($D$3:$D$39=$D14)*(G$3:G$39&gt;$G14))+1</f>
        <v>1</v>
      </c>
      <c r="I14" s="19" t="s">
        <v>14</v>
      </c>
    </row>
    <row r="15" spans="1:9">
      <c r="A15" s="7" t="s">
        <v>33</v>
      </c>
      <c r="B15" s="21" t="s">
        <v>11</v>
      </c>
      <c r="C15" s="7" t="s">
        <v>31</v>
      </c>
      <c r="D15" s="7" t="s">
        <v>32</v>
      </c>
      <c r="E15" s="14">
        <v>64.54001</v>
      </c>
      <c r="F15" s="15">
        <v>75.8</v>
      </c>
      <c r="G15" s="11">
        <f t="shared" si="0"/>
        <v>71.3</v>
      </c>
      <c r="H15" s="12">
        <f t="array" ref="H15">SUMPRODUCT(($D$3:$D$39=$D15)*(G$3:G$39&gt;$G15))+1</f>
        <v>2</v>
      </c>
      <c r="I15" s="19" t="s">
        <v>17</v>
      </c>
    </row>
    <row r="16" spans="1:9">
      <c r="A16" s="7" t="s">
        <v>34</v>
      </c>
      <c r="B16" s="21" t="s">
        <v>11</v>
      </c>
      <c r="C16" s="7" t="s">
        <v>35</v>
      </c>
      <c r="D16" s="7" t="s">
        <v>36</v>
      </c>
      <c r="E16" s="14">
        <v>78.88</v>
      </c>
      <c r="F16" s="15">
        <v>82.06</v>
      </c>
      <c r="G16" s="11">
        <f t="shared" si="0"/>
        <v>80.79</v>
      </c>
      <c r="H16" s="12">
        <f t="array" ref="H16">SUMPRODUCT(($D$3:$D$39=$D16)*(G$3:G$39&gt;$G16))+1</f>
        <v>1</v>
      </c>
      <c r="I16" s="19" t="s">
        <v>14</v>
      </c>
    </row>
    <row r="17" spans="1:9">
      <c r="A17" s="7" t="s">
        <v>37</v>
      </c>
      <c r="B17" s="21" t="s">
        <v>11</v>
      </c>
      <c r="C17" s="7" t="s">
        <v>35</v>
      </c>
      <c r="D17" s="7" t="s">
        <v>36</v>
      </c>
      <c r="E17" s="14">
        <v>76.56001</v>
      </c>
      <c r="F17" s="15">
        <v>75.7</v>
      </c>
      <c r="G17" s="11">
        <f t="shared" si="0"/>
        <v>76.04</v>
      </c>
      <c r="H17" s="12">
        <f t="array" ref="H17">SUMPRODUCT(($D$3:$D$39=$D17)*(G$3:G$39&gt;$G17))+1</f>
        <v>2</v>
      </c>
      <c r="I17" s="19" t="s">
        <v>17</v>
      </c>
    </row>
    <row r="18" spans="1:9">
      <c r="A18" s="6" t="s">
        <v>38</v>
      </c>
      <c r="B18" s="21" t="s">
        <v>11</v>
      </c>
      <c r="C18" s="6" t="s">
        <v>35</v>
      </c>
      <c r="D18" s="6" t="s">
        <v>36</v>
      </c>
      <c r="E18" s="9">
        <v>74.76001</v>
      </c>
      <c r="F18" s="10">
        <v>76.02</v>
      </c>
      <c r="G18" s="11">
        <f t="shared" si="0"/>
        <v>75.52</v>
      </c>
      <c r="H18" s="12">
        <f t="array" ref="H18">SUMPRODUCT(($D$3:$D$39=$D18)*(G$3:G$39&gt;$G18))+1</f>
        <v>3</v>
      </c>
      <c r="I18" s="19" t="s">
        <v>17</v>
      </c>
    </row>
    <row r="19" spans="1:9">
      <c r="A19" s="6" t="s">
        <v>39</v>
      </c>
      <c r="B19" s="21" t="s">
        <v>11</v>
      </c>
      <c r="C19" s="6" t="s">
        <v>40</v>
      </c>
      <c r="D19" s="6" t="s">
        <v>41</v>
      </c>
      <c r="E19" s="16">
        <v>80.76</v>
      </c>
      <c r="F19" s="17">
        <v>80</v>
      </c>
      <c r="G19" s="11">
        <f t="shared" si="0"/>
        <v>80.3</v>
      </c>
      <c r="H19" s="12">
        <f t="array" ref="H19">SUMPRODUCT(($D$3:$D$39=$D19)*(G$3:G$39&gt;$G19))+1</f>
        <v>1</v>
      </c>
      <c r="I19" s="19" t="s">
        <v>14</v>
      </c>
    </row>
    <row r="20" spans="1:9">
      <c r="A20" s="6" t="s">
        <v>42</v>
      </c>
      <c r="B20" s="21" t="s">
        <v>11</v>
      </c>
      <c r="C20" s="6" t="s">
        <v>40</v>
      </c>
      <c r="D20" s="6" t="s">
        <v>41</v>
      </c>
      <c r="E20" s="16">
        <v>71.88001</v>
      </c>
      <c r="F20" s="17">
        <v>84.8</v>
      </c>
      <c r="G20" s="11">
        <f t="shared" si="0"/>
        <v>79.63</v>
      </c>
      <c r="H20" s="12">
        <f t="array" ref="H20">SUMPRODUCT(($D$3:$D$39=$D20)*(G$3:G$39&gt;$G20))+1</f>
        <v>2</v>
      </c>
      <c r="I20" s="19" t="s">
        <v>14</v>
      </c>
    </row>
    <row r="21" spans="1:9">
      <c r="A21" s="6" t="s">
        <v>43</v>
      </c>
      <c r="B21" s="21" t="s">
        <v>11</v>
      </c>
      <c r="C21" s="6" t="s">
        <v>40</v>
      </c>
      <c r="D21" s="6" t="s">
        <v>41</v>
      </c>
      <c r="E21" s="16">
        <v>75.44001</v>
      </c>
      <c r="F21" s="17">
        <v>80.2</v>
      </c>
      <c r="G21" s="11">
        <f t="shared" si="0"/>
        <v>78.3</v>
      </c>
      <c r="H21" s="12">
        <f t="array" ref="H21">SUMPRODUCT(($D$3:$D$39=$D21)*(G$3:G$39&gt;$G21))+1</f>
        <v>3</v>
      </c>
      <c r="I21" s="19" t="s">
        <v>14</v>
      </c>
    </row>
    <row r="22" spans="1:9">
      <c r="A22" s="6" t="s">
        <v>44</v>
      </c>
      <c r="B22" s="21" t="s">
        <v>11</v>
      </c>
      <c r="C22" s="6" t="s">
        <v>40</v>
      </c>
      <c r="D22" s="6" t="s">
        <v>41</v>
      </c>
      <c r="E22" s="16">
        <v>70.42001</v>
      </c>
      <c r="F22" s="17">
        <v>76.4</v>
      </c>
      <c r="G22" s="11">
        <f t="shared" si="0"/>
        <v>74.01</v>
      </c>
      <c r="H22" s="12">
        <f t="array" ref="H22">SUMPRODUCT(($D$3:$D$39=$D22)*(G$3:G$39&gt;$G22))+1</f>
        <v>4</v>
      </c>
      <c r="I22" s="19" t="s">
        <v>17</v>
      </c>
    </row>
    <row r="23" spans="1:9">
      <c r="A23" s="6" t="s">
        <v>45</v>
      </c>
      <c r="B23" s="21" t="s">
        <v>11</v>
      </c>
      <c r="C23" s="6" t="s">
        <v>40</v>
      </c>
      <c r="D23" s="6" t="s">
        <v>41</v>
      </c>
      <c r="E23" s="16">
        <v>74.52001</v>
      </c>
      <c r="F23" s="17">
        <v>72.8</v>
      </c>
      <c r="G23" s="11">
        <f t="shared" si="0"/>
        <v>73.49</v>
      </c>
      <c r="H23" s="12">
        <f t="array" ref="H23">SUMPRODUCT(($D$3:$D$39=$D23)*(G$3:G$39&gt;$G23))+1</f>
        <v>5</v>
      </c>
      <c r="I23" s="19" t="s">
        <v>17</v>
      </c>
    </row>
    <row r="24" spans="1:9">
      <c r="A24" s="6" t="s">
        <v>46</v>
      </c>
      <c r="B24" s="21" t="s">
        <v>11</v>
      </c>
      <c r="C24" s="6" t="s">
        <v>40</v>
      </c>
      <c r="D24" s="6" t="s">
        <v>41</v>
      </c>
      <c r="E24" s="16">
        <v>70.30001</v>
      </c>
      <c r="F24" s="17">
        <v>74.6</v>
      </c>
      <c r="G24" s="11">
        <f t="shared" si="0"/>
        <v>72.88</v>
      </c>
      <c r="H24" s="12">
        <f t="array" ref="H24">SUMPRODUCT(($D$3:$D$39=$D24)*(G$3:G$39&gt;$G24))+1</f>
        <v>6</v>
      </c>
      <c r="I24" s="19" t="s">
        <v>17</v>
      </c>
    </row>
    <row r="25" spans="1:9">
      <c r="A25" s="6" t="s">
        <v>47</v>
      </c>
      <c r="B25" s="21" t="s">
        <v>11</v>
      </c>
      <c r="C25" s="6" t="s">
        <v>40</v>
      </c>
      <c r="D25" s="6" t="s">
        <v>41</v>
      </c>
      <c r="E25" s="16">
        <v>72.66001</v>
      </c>
      <c r="F25" s="17">
        <v>72.6</v>
      </c>
      <c r="G25" s="11">
        <f t="shared" si="0"/>
        <v>72.62</v>
      </c>
      <c r="H25" s="12">
        <f t="array" ref="H25">SUMPRODUCT(($D$3:$D$39=$D25)*(G$3:G$39&gt;$G25))+1</f>
        <v>7</v>
      </c>
      <c r="I25" s="19" t="s">
        <v>17</v>
      </c>
    </row>
    <row r="26" spans="1:9">
      <c r="A26" s="6" t="s">
        <v>48</v>
      </c>
      <c r="B26" s="21" t="s">
        <v>11</v>
      </c>
      <c r="C26" s="6" t="s">
        <v>49</v>
      </c>
      <c r="D26" s="6" t="s">
        <v>50</v>
      </c>
      <c r="E26" s="16">
        <v>77.86001</v>
      </c>
      <c r="F26" s="17">
        <v>80.4</v>
      </c>
      <c r="G26" s="11">
        <f t="shared" si="0"/>
        <v>79.38</v>
      </c>
      <c r="H26" s="12">
        <f t="array" ref="H26">SUMPRODUCT(($D$3:$D$39=$D26)*(G$3:G$39&gt;$G26))+1</f>
        <v>1</v>
      </c>
      <c r="I26" s="19" t="s">
        <v>14</v>
      </c>
    </row>
    <row r="27" spans="1:9">
      <c r="A27" s="7" t="s">
        <v>51</v>
      </c>
      <c r="B27" s="21" t="s">
        <v>11</v>
      </c>
      <c r="C27" s="7" t="s">
        <v>49</v>
      </c>
      <c r="D27" s="7" t="s">
        <v>50</v>
      </c>
      <c r="E27" s="14">
        <v>79.88</v>
      </c>
      <c r="F27" s="15">
        <v>76.4</v>
      </c>
      <c r="G27" s="11">
        <f t="shared" si="0"/>
        <v>77.79</v>
      </c>
      <c r="H27" s="12">
        <f t="array" ref="H27">SUMPRODUCT(($D$3:$D$39=$D27)*(G$3:G$39&gt;$G27))+1</f>
        <v>2</v>
      </c>
      <c r="I27" s="19" t="s">
        <v>14</v>
      </c>
    </row>
    <row r="28" spans="1:9">
      <c r="A28" s="6" t="s">
        <v>52</v>
      </c>
      <c r="B28" s="21" t="s">
        <v>11</v>
      </c>
      <c r="C28" s="6" t="s">
        <v>49</v>
      </c>
      <c r="D28" s="6" t="s">
        <v>50</v>
      </c>
      <c r="E28" s="16">
        <v>73.44</v>
      </c>
      <c r="F28" s="17">
        <v>77.2</v>
      </c>
      <c r="G28" s="11">
        <f t="shared" si="0"/>
        <v>75.7</v>
      </c>
      <c r="H28" s="12">
        <f t="array" ref="H28">SUMPRODUCT(($D$3:$D$39=$D28)*(G$3:G$39&gt;$G28))+1</f>
        <v>3</v>
      </c>
      <c r="I28" s="19" t="s">
        <v>17</v>
      </c>
    </row>
    <row r="29" spans="1:9">
      <c r="A29" s="6" t="s">
        <v>53</v>
      </c>
      <c r="B29" s="21" t="s">
        <v>11</v>
      </c>
      <c r="C29" s="6" t="s">
        <v>49</v>
      </c>
      <c r="D29" s="6" t="s">
        <v>50</v>
      </c>
      <c r="E29" s="16">
        <v>75.52001</v>
      </c>
      <c r="F29" s="17">
        <v>75</v>
      </c>
      <c r="G29" s="11">
        <f t="shared" si="0"/>
        <v>75.21</v>
      </c>
      <c r="H29" s="12">
        <f t="array" ref="H29">SUMPRODUCT(($D$3:$D$39=$D29)*(G$3:G$39&gt;$G29))+1</f>
        <v>4</v>
      </c>
      <c r="I29" s="19" t="s">
        <v>17</v>
      </c>
    </row>
    <row r="30" spans="1:9">
      <c r="A30" s="6" t="s">
        <v>54</v>
      </c>
      <c r="B30" s="21" t="s">
        <v>11</v>
      </c>
      <c r="C30" s="6" t="s">
        <v>49</v>
      </c>
      <c r="D30" s="6" t="s">
        <v>50</v>
      </c>
      <c r="E30" s="16">
        <v>72.62001</v>
      </c>
      <c r="F30" s="17">
        <v>73.8</v>
      </c>
      <c r="G30" s="11">
        <f t="shared" si="0"/>
        <v>73.33</v>
      </c>
      <c r="H30" s="12">
        <f t="array" ref="H30">SUMPRODUCT(($D$3:$D$39=$D30)*(G$3:G$39&gt;$G30))+1</f>
        <v>5</v>
      </c>
      <c r="I30" s="19" t="s">
        <v>17</v>
      </c>
    </row>
    <row r="31" spans="1:9">
      <c r="A31" s="6" t="s">
        <v>55</v>
      </c>
      <c r="B31" s="21" t="s">
        <v>11</v>
      </c>
      <c r="C31" s="6" t="s">
        <v>49</v>
      </c>
      <c r="D31" s="6" t="s">
        <v>50</v>
      </c>
      <c r="E31" s="16">
        <v>73.24</v>
      </c>
      <c r="F31" s="17">
        <v>72.8</v>
      </c>
      <c r="G31" s="11">
        <f t="shared" si="0"/>
        <v>72.98</v>
      </c>
      <c r="H31" s="12">
        <f t="array" ref="H31">SUMPRODUCT(($D$3:$D$39=$D31)*(G$3:G$39&gt;$G31))+1</f>
        <v>6</v>
      </c>
      <c r="I31" s="19" t="s">
        <v>17</v>
      </c>
    </row>
    <row r="32" spans="1:9">
      <c r="A32" s="6" t="s">
        <v>56</v>
      </c>
      <c r="B32" s="21" t="s">
        <v>11</v>
      </c>
      <c r="C32" s="6" t="s">
        <v>57</v>
      </c>
      <c r="D32" s="6" t="s">
        <v>58</v>
      </c>
      <c r="E32" s="16">
        <v>76.06001</v>
      </c>
      <c r="F32" s="17">
        <v>82</v>
      </c>
      <c r="G32" s="11">
        <f t="shared" si="0"/>
        <v>79.62</v>
      </c>
      <c r="H32" s="12">
        <f t="array" ref="H32">SUMPRODUCT(($D$3:$D$39=$D32)*(G$3:G$39&gt;$G32))+1</f>
        <v>1</v>
      </c>
      <c r="I32" s="19" t="s">
        <v>14</v>
      </c>
    </row>
    <row r="33" spans="1:9">
      <c r="A33" s="6" t="s">
        <v>59</v>
      </c>
      <c r="B33" s="21" t="s">
        <v>11</v>
      </c>
      <c r="C33" s="6" t="s">
        <v>57</v>
      </c>
      <c r="D33" s="6" t="s">
        <v>58</v>
      </c>
      <c r="E33" s="16">
        <v>76.20001</v>
      </c>
      <c r="F33" s="17">
        <v>79</v>
      </c>
      <c r="G33" s="11">
        <f t="shared" si="0"/>
        <v>77.88</v>
      </c>
      <c r="H33" s="12">
        <f t="array" ref="H33">SUMPRODUCT(($D$3:$D$39=$D33)*(G$3:G$39&gt;$G33))+1</f>
        <v>2</v>
      </c>
      <c r="I33" s="19" t="s">
        <v>17</v>
      </c>
    </row>
    <row r="34" spans="1:9">
      <c r="A34" s="6" t="s">
        <v>60</v>
      </c>
      <c r="B34" s="21" t="s">
        <v>11</v>
      </c>
      <c r="C34" s="6" t="s">
        <v>57</v>
      </c>
      <c r="D34" s="6" t="s">
        <v>58</v>
      </c>
      <c r="E34" s="16">
        <v>76.54001</v>
      </c>
      <c r="F34" s="17">
        <v>74.2</v>
      </c>
      <c r="G34" s="11">
        <f t="shared" si="0"/>
        <v>75.14</v>
      </c>
      <c r="H34" s="12">
        <f t="array" ref="H34">SUMPRODUCT(($D$3:$D$39=$D34)*(G$3:G$39&gt;$G34))+1</f>
        <v>3</v>
      </c>
      <c r="I34" s="19" t="s">
        <v>17</v>
      </c>
    </row>
    <row r="35" spans="1:9">
      <c r="A35" s="6" t="s">
        <v>61</v>
      </c>
      <c r="B35" s="21" t="s">
        <v>11</v>
      </c>
      <c r="C35" s="6" t="s">
        <v>57</v>
      </c>
      <c r="D35" s="6" t="s">
        <v>58</v>
      </c>
      <c r="E35" s="16">
        <v>77.32</v>
      </c>
      <c r="F35" s="17">
        <v>69.2</v>
      </c>
      <c r="G35" s="11">
        <f t="shared" si="0"/>
        <v>72.45</v>
      </c>
      <c r="H35" s="12">
        <f t="array" ref="H35">SUMPRODUCT(($D$3:$D$39=$D35)*(G$3:G$39&gt;$G35))+1</f>
        <v>4</v>
      </c>
      <c r="I35" s="19" t="s">
        <v>17</v>
      </c>
    </row>
    <row r="36" spans="1:9">
      <c r="A36" s="6" t="s">
        <v>62</v>
      </c>
      <c r="B36" s="21" t="s">
        <v>11</v>
      </c>
      <c r="C36" s="6" t="s">
        <v>63</v>
      </c>
      <c r="D36" s="6" t="s">
        <v>64</v>
      </c>
      <c r="E36" s="16">
        <v>72.66</v>
      </c>
      <c r="F36" s="17">
        <v>86.2</v>
      </c>
      <c r="G36" s="11">
        <f t="shared" si="0"/>
        <v>80.78</v>
      </c>
      <c r="H36" s="12">
        <f t="array" ref="H36">SUMPRODUCT(($D$3:$D$39=$D36)*(G$3:G$39&gt;$G36))+1</f>
        <v>1</v>
      </c>
      <c r="I36" s="19" t="s">
        <v>14</v>
      </c>
    </row>
    <row r="37" spans="1:9">
      <c r="A37" s="6" t="s">
        <v>65</v>
      </c>
      <c r="B37" s="21" t="s">
        <v>11</v>
      </c>
      <c r="C37" s="6" t="s">
        <v>63</v>
      </c>
      <c r="D37" s="6" t="s">
        <v>64</v>
      </c>
      <c r="E37" s="16">
        <v>80.12</v>
      </c>
      <c r="F37" s="17">
        <v>78.8</v>
      </c>
      <c r="G37" s="11">
        <f t="shared" si="0"/>
        <v>79.33</v>
      </c>
      <c r="H37" s="12">
        <f t="array" ref="H37">SUMPRODUCT(($D$3:$D$39=$D37)*(G$3:G$39&gt;$G37))+1</f>
        <v>2</v>
      </c>
      <c r="I37" s="19" t="s">
        <v>17</v>
      </c>
    </row>
    <row r="38" spans="1:9">
      <c r="A38" s="6" t="s">
        <v>66</v>
      </c>
      <c r="B38" s="21" t="s">
        <v>11</v>
      </c>
      <c r="C38" s="6" t="s">
        <v>63</v>
      </c>
      <c r="D38" s="6" t="s">
        <v>64</v>
      </c>
      <c r="E38" s="16">
        <v>80.76</v>
      </c>
      <c r="F38" s="17">
        <v>76.2</v>
      </c>
      <c r="G38" s="11">
        <f t="shared" si="0"/>
        <v>78.02</v>
      </c>
      <c r="H38" s="12">
        <f t="array" ref="H38">SUMPRODUCT(($D$3:$D$39=$D38)*(G$3:G$39&gt;$G38))+1</f>
        <v>3</v>
      </c>
      <c r="I38" s="19" t="s">
        <v>17</v>
      </c>
    </row>
    <row r="39" spans="1:9">
      <c r="A39" s="6" t="s">
        <v>67</v>
      </c>
      <c r="B39" s="21" t="s">
        <v>11</v>
      </c>
      <c r="C39" s="6" t="s">
        <v>63</v>
      </c>
      <c r="D39" s="6" t="s">
        <v>64</v>
      </c>
      <c r="E39" s="16">
        <v>74.52</v>
      </c>
      <c r="F39" s="17">
        <v>72</v>
      </c>
      <c r="G39" s="11">
        <f t="shared" si="0"/>
        <v>73.01</v>
      </c>
      <c r="H39" s="12">
        <f t="array" ref="H39">SUMPRODUCT(($D$3:$D$39=$D39)*(G$3:G$39&gt;$G39))+1</f>
        <v>4</v>
      </c>
      <c r="I39" s="19" t="s">
        <v>17</v>
      </c>
    </row>
  </sheetData>
  <autoFilter xmlns:etc="http://www.wps.cn/officeDocument/2017/etCustomData" ref="A2:I39" etc:filterBottomFollowUsedRange="0">
    <extLst/>
  </autoFilter>
  <sortState ref="A3:I39">
    <sortCondition ref="D3:D39"/>
    <sortCondition ref="G3:G39" descending="1"/>
  </sortState>
  <mergeCells count="1">
    <mergeCell ref="A1:I1"/>
  </mergeCells>
  <conditionalFormatting sqref="I3:I36">
    <cfRule type="cellIs" dxfId="0" priority="1" operator="equal">
      <formula>"是"</formula>
    </cfRule>
  </conditionalFormatting>
  <printOptions horizontalCentered="1"/>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李智锋</dc:creator>
  <cp:lastModifiedBy>Sebastian</cp:lastModifiedBy>
  <dcterms:created xsi:type="dcterms:W3CDTF">2024-08-13T08:28:00Z</dcterms:created>
  <dcterms:modified xsi:type="dcterms:W3CDTF">2024-08-29T09:38:47Z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41987FB27D2A4A2894A331B5EB77B584_13</vt:lpwstr>
  </property>
  <property fmtid="{D5CDD505-2E9C-101B-9397-08002B2CF9AE}" pid="3" name="KSOProductBuildVer">
    <vt:lpwstr>2052-12.1.0.17857</vt:lpwstr>
  </property>
  <property fmtid="{D5CDD505-2E9C-101B-9397-08002B2CF9AE}" pid="4" name="KSOReadingLayout">
    <vt:bool>true</vt:bool>
  </property>
</Properties>
</file>