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排名表（仅作参考）" sheetId="8" r:id="rId1"/>
  </sheets>
  <definedNames>
    <definedName name="_xlnm._FilterDatabase" localSheetId="0" hidden="1">'排名表（仅作参考）'!$A$2:$J$8</definedName>
    <definedName name="_xlnm.Print_Titles" localSheetId="0">'排名表（仅作参考）'!$1:$2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<sst xmlns="http://schemas.openxmlformats.org/spreadsheetml/2006/main" count="23" uniqueCount="19">
  <si>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祁东县2024年县直高中阶段学校公开选调高中紧缺学科教师综合成绩排名表</t>
  </si>
  <si>
    <t>序号</t>
  </si>
  <si>
    <t>准考证号</t>
  </si>
  <si>
    <t>报考科目</t>
  </si>
  <si>
    <t>笔试成绩</t>
  </si>
  <si>
    <t>笔试成
绩的60%</t>
  </si>
  <si>
    <t>试教成绩</t>
  </si>
  <si>
    <t>试教成
绩的40%</t>
  </si>
  <si>
    <t>综合
成绩</t>
  </si>
  <si>
    <t>综合成
绩排名</t>
  </si>
  <si>
    <t>备注</t>
  </si>
  <si>
    <t>426202402001</t>
  </si>
  <si>
    <t>高中语文</t>
  </si>
  <si>
    <t>426202402003</t>
  </si>
  <si>
    <t>426202402018</t>
  </si>
  <si>
    <t>高中英语</t>
  </si>
  <si>
    <t>426202402007</t>
  </si>
  <si>
    <t>426202402016</t>
  </si>
  <si>
    <t>426202402013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</si>
</sst>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华文仿宋"/>
      <charset val="134"/>
    </font>
    <font>
      <sz val="11"/>
      <name val="宋体"/>
      <charset val="134"/>
      <scheme val="minor"/>
    </font>
    <font>
      <b/>
      <sz val="18"/>
      <name val="华文仿宋"/>
      <charset val="134"/>
    </font>
    <font>
      <b/>
      <sz val="14"/>
      <name val="华文仿宋"/>
      <charset val="134"/>
    </font>
    <font>
      <sz val="1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O17" sqref="O17"/>
    </sheetView>
  </sheetViews>
  <sheetFormatPr defaultColWidth="9" defaultRowHeight="18.75" outlineLevelRow="7"/>
  <cols>
    <col min="1" max="1" width="7.875" style="3" customWidth="1"/>
    <col min="2" max="2" width="19.625" style="3" customWidth="1"/>
    <col min="3" max="3" width="15" style="3" customWidth="1"/>
    <col min="4" max="4" width="13.25" style="4" customWidth="1"/>
    <col min="5" max="8" width="12.375" style="4" customWidth="1"/>
    <col min="9" max="9" width="12.375" style="3" customWidth="1"/>
    <col min="10" max="10" width="9.75" style="3" customWidth="1"/>
    <col min="11" max="16384" width="9" style="5"/>
  </cols>
  <sheetData>
    <row r="1" s="1" customFormat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9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10" t="s">
        <v>7</v>
      </c>
      <c r="H2" s="10" t="s">
        <v>8</v>
      </c>
      <c r="I2" s="7" t="s">
        <v>9</v>
      </c>
      <c r="J2" s="8" t="s">
        <v>10</v>
      </c>
    </row>
    <row r="3" ht="30" customHeight="1" spans="1:10">
      <c r="A3" s="11">
        <v>1</v>
      </c>
      <c r="B3" s="12" t="s">
        <v>11</v>
      </c>
      <c r="C3" s="11" t="s">
        <v>12</v>
      </c>
      <c r="D3" s="13">
        <v>77.2</v>
      </c>
      <c r="E3" s="13">
        <f t="shared" ref="E3:E8" si="0">D3*0.6</f>
        <v>46.32</v>
      </c>
      <c r="F3" s="13">
        <v>76.8</v>
      </c>
      <c r="G3" s="13">
        <f t="shared" ref="G3:G8" si="1">F3*0.4</f>
        <v>30.72</v>
      </c>
      <c r="H3" s="13">
        <f t="shared" ref="H3:H8" si="2">G3+E3</f>
        <v>77.04</v>
      </c>
      <c r="I3" s="14">
        <v>1</v>
      </c>
      <c r="J3" s="11"/>
    </row>
    <row r="4" ht="30" customHeight="1" spans="1:10">
      <c r="A4" s="11">
        <v>2</v>
      </c>
      <c r="B4" s="12" t="s">
        <v>13</v>
      </c>
      <c r="C4" s="11" t="s">
        <v>12</v>
      </c>
      <c r="D4" s="13">
        <v>61.8</v>
      </c>
      <c r="E4" s="13">
        <f t="shared" si="0"/>
        <v>37.08</v>
      </c>
      <c r="F4" s="13">
        <v>83.3</v>
      </c>
      <c r="G4" s="13">
        <f t="shared" si="1"/>
        <v>33.32</v>
      </c>
      <c r="H4" s="13">
        <f t="shared" si="2"/>
        <v>70.4</v>
      </c>
      <c r="I4" s="14">
        <v>2</v>
      </c>
      <c r="J4" s="11"/>
    </row>
    <row r="5" ht="30" customHeight="1" spans="1:10">
      <c r="A5" s="11">
        <v>3</v>
      </c>
      <c r="B5" s="12" t="s">
        <v>14</v>
      </c>
      <c r="C5" s="11" t="s">
        <v>15</v>
      </c>
      <c r="D5" s="13">
        <v>83.4</v>
      </c>
      <c r="E5" s="13">
        <f t="shared" si="0"/>
        <v>50.04</v>
      </c>
      <c r="F5" s="13">
        <v>79</v>
      </c>
      <c r="G5" s="13">
        <f t="shared" si="1"/>
        <v>31.6</v>
      </c>
      <c r="H5" s="13">
        <f t="shared" si="2"/>
        <v>81.64</v>
      </c>
      <c r="I5" s="14">
        <v>1</v>
      </c>
      <c r="J5" s="11"/>
    </row>
    <row r="6" ht="30" customHeight="1" spans="1:10">
      <c r="A6" s="11">
        <v>4</v>
      </c>
      <c r="B6" s="12" t="s">
        <v>16</v>
      </c>
      <c r="C6" s="11" t="s">
        <v>15</v>
      </c>
      <c r="D6" s="13">
        <v>76.75</v>
      </c>
      <c r="E6" s="13">
        <f t="shared" si="0"/>
        <v>46.05</v>
      </c>
      <c r="F6" s="13">
        <v>87.1</v>
      </c>
      <c r="G6" s="13">
        <f t="shared" si="1"/>
        <v>34.84</v>
      </c>
      <c r="H6" s="13">
        <f t="shared" si="2"/>
        <v>80.89</v>
      </c>
      <c r="I6" s="14">
        <v>2</v>
      </c>
      <c r="J6" s="11"/>
    </row>
    <row r="7" ht="30" customHeight="1" spans="1:10">
      <c r="A7" s="11">
        <v>5</v>
      </c>
      <c r="B7" s="12" t="s">
        <v>17</v>
      </c>
      <c r="C7" s="11" t="s">
        <v>15</v>
      </c>
      <c r="D7" s="13">
        <v>75.75</v>
      </c>
      <c r="E7" s="13">
        <f t="shared" si="0"/>
        <v>45.45</v>
      </c>
      <c r="F7" s="13">
        <v>83.4</v>
      </c>
      <c r="G7" s="13">
        <f t="shared" si="1"/>
        <v>33.36</v>
      </c>
      <c r="H7" s="13">
        <f t="shared" si="2"/>
        <v>78.81</v>
      </c>
      <c r="I7" s="14">
        <v>3</v>
      </c>
      <c r="J7" s="11"/>
    </row>
    <row r="8" ht="30" customHeight="1" spans="1:10">
      <c r="A8" s="11">
        <v>6</v>
      </c>
      <c r="B8" s="12" t="s">
        <v>18</v>
      </c>
      <c r="C8" s="11" t="s">
        <v>15</v>
      </c>
      <c r="D8" s="13">
        <v>71.8</v>
      </c>
      <c r="E8" s="13">
        <f t="shared" si="0"/>
        <v>43.08</v>
      </c>
      <c r="F8" s="13">
        <v>81.3</v>
      </c>
      <c r="G8" s="13">
        <f t="shared" si="1"/>
        <v>32.52</v>
      </c>
      <c r="H8" s="13">
        <f t="shared" si="2"/>
        <v>75.6</v>
      </c>
      <c r="I8" s="14">
        <v>4</v>
      </c>
      <c r="J8" s="11"/>
    </row>
  </sheetData>
  <sortState ref="A3:K20">
    <sortCondition ref="C3:C20" descending="1"/>
    <sortCondition ref="D3:D20" descending="1"/>
  </sortState>
  <mergeCells count="1">
    <mergeCell ref="A1:J1"/>
  </mergeCells>
  <pageMargins left="0.944444444444444" right="0.944444444444444" top="0.984027777777778" bottom="0.984027777777778" header="0.314583333333333" footer="0.196527777777778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排名表（仅作参考）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2022-07-29T00:15:00Z</dcterms:created>
  <cp:lastPrinted>2024-08-24T08:53:00Z</cp:lastPrinted>
  <dcterms:modified xsi:type="dcterms:W3CDTF">2024-08-30T09:05:01Z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AB9257DECD90491098E23337E36AE82D_13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