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考核岗位" sheetId="2" r:id="rId1"/>
    <sheet name="考试岗位" sheetId="1" r:id="rId2"/>
  </sheets>
  <externalReferences>
    <externalReference r:id="rId3"/>
  </externalReferences>
  <definedNames>
    <definedName name="_xlnm._FilterDatabase" localSheetId="0" hidden="1">考核岗位!$A$2:$F$48</definedName>
    <definedName name="_xlnm._FilterDatabase" localSheetId="1" hidden="1">考试岗位!$A$2:$K$24</definedName>
    <definedName name="_xlnm.Print_Titles" localSheetId="1">考试岗位!$2:$2</definedName>
    <definedName name="_xlnm.Print_Titles" localSheetId="0">考核岗位!$2:$2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<sst xmlns="http://schemas.openxmlformats.org/spreadsheetml/2006/main" count="253" uniqueCount="120">
  <si>
    <t>海南外国语职业学院招聘2024年公开招聘工作人员
面试成绩及体检人员名单汇总表（考核岗位）</t>
  </si>
  <si>
    <t>序号</t>
  </si>
  <si>
    <t>报考岗位</t>
  </si>
  <si>
    <t>姓名</t>
  </si>
  <si>
    <t>面试成绩</t>
  </si>
  <si>
    <t>是否进入体检</t>
  </si>
  <si>
    <t>备注</t>
  </si>
  <si>
    <t>教辅工作人员</t>
  </si>
  <si>
    <t>韩琪</t>
  </si>
  <si>
    <t>是</t>
  </si>
  <si>
    <t>朱艺璇</t>
  </si>
  <si>
    <t>否</t>
  </si>
  <si>
    <t>婴儿托育与服务管理教师</t>
  </si>
  <si>
    <t>王妹香</t>
  </si>
  <si>
    <t>学前教育教师</t>
  </si>
  <si>
    <t>李媛</t>
  </si>
  <si>
    <t>音乐教师</t>
  </si>
  <si>
    <t>赵迎阳</t>
  </si>
  <si>
    <t>国际导游教师</t>
  </si>
  <si>
    <t>陈思思</t>
  </si>
  <si>
    <t>苗育</t>
  </si>
  <si>
    <t>张建强</t>
  </si>
  <si>
    <t>旅游管理教师</t>
  </si>
  <si>
    <t>朱晓彤</t>
  </si>
  <si>
    <t>周小梅</t>
  </si>
  <si>
    <t>李美萍</t>
  </si>
  <si>
    <t>韩鹏</t>
  </si>
  <si>
    <t>——</t>
  </si>
  <si>
    <t>面试缺考</t>
  </si>
  <si>
    <t>会计教师</t>
  </si>
  <si>
    <t>刘晓丽</t>
  </si>
  <si>
    <t>数学教师</t>
  </si>
  <si>
    <t>王应济</t>
  </si>
  <si>
    <t>国际智能学院院长</t>
  </si>
  <si>
    <t>王波</t>
  </si>
  <si>
    <t>国际旅游学院院长</t>
  </si>
  <si>
    <t>沙莎</t>
  </si>
  <si>
    <t>体育教师岗位（3）</t>
  </si>
  <si>
    <t>黎州临</t>
  </si>
  <si>
    <t>83.33</t>
  </si>
  <si>
    <t>王雅萍</t>
  </si>
  <si>
    <t>82.33</t>
  </si>
  <si>
    <t>韩雪</t>
  </si>
  <si>
    <t>78.00</t>
  </si>
  <si>
    <t>周同鑫</t>
  </si>
  <si>
    <t>55.67</t>
  </si>
  <si>
    <t>徐日蔚</t>
  </si>
  <si>
    <t>53.33</t>
  </si>
  <si>
    <t>赵永恒</t>
  </si>
  <si>
    <t>52.00</t>
  </si>
  <si>
    <t>体育教师岗位（2）</t>
  </si>
  <si>
    <t>汪立成</t>
  </si>
  <si>
    <t>82.83</t>
  </si>
  <si>
    <t>户俊钧</t>
  </si>
  <si>
    <t>76.33</t>
  </si>
  <si>
    <t>体育教师岗位（1）</t>
  </si>
  <si>
    <t>吴义楠</t>
  </si>
  <si>
    <t>82.00</t>
  </si>
  <si>
    <t>刘向立</t>
  </si>
  <si>
    <t>75.00</t>
  </si>
  <si>
    <t>汉语国际教育教师</t>
  </si>
  <si>
    <t>黎凝</t>
  </si>
  <si>
    <t>马文辉</t>
  </si>
  <si>
    <t>武禹圻</t>
  </si>
  <si>
    <t>李芯梦</t>
  </si>
  <si>
    <t>思想政治教育教师（1）</t>
  </si>
  <si>
    <t>王晓飞</t>
  </si>
  <si>
    <t>倪海</t>
  </si>
  <si>
    <t>李春阳</t>
  </si>
  <si>
    <t>思想政治教育教师（2）</t>
  </si>
  <si>
    <t>邵东</t>
  </si>
  <si>
    <t>文泽佳</t>
  </si>
  <si>
    <t>唐薇</t>
  </si>
  <si>
    <t>沈欧旎</t>
  </si>
  <si>
    <t>郑昭艳</t>
  </si>
  <si>
    <t>贾世钰</t>
  </si>
  <si>
    <t>熊玉冰</t>
  </si>
  <si>
    <t>陈思琪</t>
  </si>
  <si>
    <t>梁又斤</t>
  </si>
  <si>
    <t>马文颖</t>
  </si>
  <si>
    <t>人工智能专业教师（2）</t>
  </si>
  <si>
    <t>甄昊鑫</t>
  </si>
  <si>
    <t>张大玮</t>
  </si>
  <si>
    <t>黄玲娃</t>
  </si>
  <si>
    <t>海南外国语职业学院2024年公开招聘工作人员
综合成绩及体检人员名单汇总表（考试岗位）</t>
  </si>
  <si>
    <t>笔试成绩</t>
  </si>
  <si>
    <t>笔试成绩*60%</t>
  </si>
  <si>
    <t>面试成绩*40%</t>
  </si>
  <si>
    <t>综合成绩</t>
  </si>
  <si>
    <t>排名</t>
  </si>
  <si>
    <t>党政管理岗位（2）</t>
  </si>
  <si>
    <t>宋佳佳</t>
  </si>
  <si>
    <t>1</t>
  </si>
  <si>
    <t>党政管理岗位（1）</t>
  </si>
  <si>
    <t>张琛</t>
  </si>
  <si>
    <t>魏文慧</t>
  </si>
  <si>
    <t>2</t>
  </si>
  <si>
    <t>侯明明</t>
  </si>
  <si>
    <t>3</t>
  </si>
  <si>
    <t>邹景阳</t>
  </si>
  <si>
    <t>4</t>
  </si>
  <si>
    <t>辅导员</t>
  </si>
  <si>
    <t>赵苑榕</t>
  </si>
  <si>
    <t>张盘泽</t>
  </si>
  <si>
    <t>李欣欣</t>
  </si>
  <si>
    <t>廖桂真</t>
  </si>
  <si>
    <t>陈彦民</t>
  </si>
  <si>
    <t>华慧</t>
  </si>
  <si>
    <t>云艳虹</t>
  </si>
  <si>
    <t>乔沛琳</t>
  </si>
  <si>
    <t>伍巧慧</t>
  </si>
  <si>
    <t>张丽圆</t>
  </si>
  <si>
    <t>张嘉仪</t>
  </si>
  <si>
    <t>陈琳</t>
  </si>
  <si>
    <t>吴文妹</t>
  </si>
  <si>
    <t>王兆勇</t>
  </si>
  <si>
    <t>叶桐</t>
  </si>
  <si>
    <t>心理咨询中心工作人员</t>
  </si>
  <si>
    <t>夏孝昆</t>
  </si>
  <si>
    <t>林潞馨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</si>
</sst>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  <numFmt numFmtId="179" formatCode="0_);\(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4205\Documents\WeChat%20Files\wxid_8fym9pbyr6l621\FileStorage\File\2024-09\&#36164;&#26684;&#22797;&#23457;&#29992;-&#28023;&#21335;&#22806;&#22269;&#35821;&#32844;&#19994;&#23398;&#38498;2024&#24180;&#20844;&#24320;&#25307;&#32856;&#24037;&#20316;&#20154;&#21592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全部信息"/>
      <sheetName val="参加笔试联系电话"/>
      <sheetName val="复审人"/>
      <sheetName val="笔试成绩"/>
      <sheetName val="递补人员"/>
      <sheetName val="考核岗位"/>
      <sheetName val="Sheet2"/>
    </sheetNames>
    <sheetDataSet>
      <sheetData sheetId="0"/>
      <sheetData sheetId="1"/>
      <sheetData sheetId="2"/>
      <sheetData sheetId="3"/>
      <sheetData sheetId="4">
        <row r="24">
          <cell r="B24" t="str">
            <v>马华青</v>
          </cell>
          <cell r="C24" t="str">
            <v>202408240116</v>
          </cell>
          <cell r="D24" t="str">
            <v>辅导员岗</v>
          </cell>
          <cell r="E24">
            <v>81.9</v>
          </cell>
        </row>
        <row r="25">
          <cell r="B25" t="str">
            <v>李欣欣</v>
          </cell>
          <cell r="C25" t="str">
            <v>202408240107</v>
          </cell>
          <cell r="D25" t="str">
            <v>辅导员岗</v>
          </cell>
          <cell r="E25">
            <v>79.4</v>
          </cell>
        </row>
        <row r="26">
          <cell r="B26" t="str">
            <v>伍巧慧</v>
          </cell>
          <cell r="C26" t="str">
            <v>202408240117</v>
          </cell>
          <cell r="D26" t="str">
            <v>辅导员岗</v>
          </cell>
          <cell r="E26">
            <v>78</v>
          </cell>
        </row>
        <row r="27">
          <cell r="B27" t="str">
            <v>张盘泽</v>
          </cell>
          <cell r="C27" t="str">
            <v>202408240103</v>
          </cell>
          <cell r="D27" t="str">
            <v>辅导员岗</v>
          </cell>
          <cell r="E27">
            <v>77.8</v>
          </cell>
        </row>
        <row r="28">
          <cell r="B28" t="str">
            <v>赵苑榕</v>
          </cell>
          <cell r="C28" t="str">
            <v>202408240120</v>
          </cell>
          <cell r="D28" t="str">
            <v>辅导员岗</v>
          </cell>
          <cell r="E28">
            <v>77.2</v>
          </cell>
        </row>
        <row r="29">
          <cell r="B29" t="str">
            <v>张丽圆</v>
          </cell>
          <cell r="C29" t="str">
            <v>202408240326</v>
          </cell>
          <cell r="D29" t="str">
            <v>辅导员岗</v>
          </cell>
          <cell r="E29">
            <v>77</v>
          </cell>
        </row>
        <row r="30">
          <cell r="B30" t="str">
            <v>陈彦民</v>
          </cell>
          <cell r="C30" t="str">
            <v>202408240207</v>
          </cell>
          <cell r="D30" t="str">
            <v>辅导员岗</v>
          </cell>
          <cell r="E30">
            <v>75.5</v>
          </cell>
        </row>
        <row r="31">
          <cell r="B31" t="str">
            <v>云艳虹</v>
          </cell>
          <cell r="C31" t="str">
            <v>202408240228</v>
          </cell>
          <cell r="D31" t="str">
            <v>辅导员岗</v>
          </cell>
          <cell r="E31">
            <v>75.5</v>
          </cell>
        </row>
        <row r="32">
          <cell r="B32" t="str">
            <v>邵傲</v>
          </cell>
          <cell r="C32" t="str">
            <v>202408240329</v>
          </cell>
          <cell r="D32" t="str">
            <v>辅导员岗</v>
          </cell>
          <cell r="E32">
            <v>75.4</v>
          </cell>
        </row>
        <row r="33">
          <cell r="B33" t="str">
            <v>张嘉仪</v>
          </cell>
          <cell r="C33" t="str">
            <v>202408240313</v>
          </cell>
          <cell r="D33" t="str">
            <v>辅导员岗</v>
          </cell>
          <cell r="E33">
            <v>74.3</v>
          </cell>
        </row>
        <row r="34">
          <cell r="B34" t="str">
            <v>吴文妹</v>
          </cell>
          <cell r="C34" t="str">
            <v>202408240215</v>
          </cell>
          <cell r="D34" t="str">
            <v>辅导员岗</v>
          </cell>
          <cell r="E34">
            <v>74.1</v>
          </cell>
        </row>
        <row r="35">
          <cell r="B35" t="str">
            <v>华慧</v>
          </cell>
          <cell r="C35" t="str">
            <v>202408240309</v>
          </cell>
          <cell r="D35" t="str">
            <v>辅导员岗</v>
          </cell>
          <cell r="E35">
            <v>74.1</v>
          </cell>
        </row>
        <row r="36">
          <cell r="B36" t="str">
            <v>陈琳</v>
          </cell>
          <cell r="C36" t="str">
            <v>202408240206</v>
          </cell>
          <cell r="D36" t="str">
            <v>辅导员岗</v>
          </cell>
          <cell r="E36">
            <v>73.6</v>
          </cell>
        </row>
        <row r="37">
          <cell r="B37" t="str">
            <v>廖桂真</v>
          </cell>
          <cell r="C37" t="str">
            <v>202408240226</v>
          </cell>
          <cell r="D37" t="str">
            <v>辅导员岗</v>
          </cell>
          <cell r="E37">
            <v>73.4</v>
          </cell>
        </row>
        <row r="38">
          <cell r="B38" t="str">
            <v>郑吕良</v>
          </cell>
          <cell r="C38" t="str">
            <v>202408240306</v>
          </cell>
          <cell r="D38" t="str">
            <v>辅导员岗</v>
          </cell>
          <cell r="E38">
            <v>73.2</v>
          </cell>
        </row>
        <row r="39">
          <cell r="B39" t="str">
            <v>乔沛琳</v>
          </cell>
          <cell r="C39" t="str">
            <v>202408240406</v>
          </cell>
          <cell r="D39" t="str">
            <v>辅导员岗</v>
          </cell>
          <cell r="E39">
            <v>73</v>
          </cell>
        </row>
        <row r="40">
          <cell r="B40" t="str">
            <v>王兆勇</v>
          </cell>
          <cell r="C40" t="str">
            <v>202408240412</v>
          </cell>
          <cell r="D40" t="str">
            <v>辅导员岗</v>
          </cell>
          <cell r="E40">
            <v>73</v>
          </cell>
        </row>
        <row r="41">
          <cell r="B41" t="str">
            <v>叶桐</v>
          </cell>
          <cell r="C41" t="str">
            <v>202408240305</v>
          </cell>
          <cell r="D41" t="str">
            <v>辅导员岗</v>
          </cell>
          <cell r="E41">
            <v>72.9</v>
          </cell>
        </row>
        <row r="42">
          <cell r="B42" t="str">
            <v>麦思华</v>
          </cell>
          <cell r="C42" t="str">
            <v>202408240110</v>
          </cell>
          <cell r="D42" t="str">
            <v>辅导员岗</v>
          </cell>
          <cell r="E42">
            <v>72.6</v>
          </cell>
        </row>
        <row r="43">
          <cell r="B43" t="str">
            <v>朱红娟</v>
          </cell>
          <cell r="C43" t="str">
            <v>202408240316</v>
          </cell>
          <cell r="D43" t="str">
            <v>辅导员岗</v>
          </cell>
          <cell r="E43">
            <v>72.3</v>
          </cell>
        </row>
        <row r="44">
          <cell r="B44" t="str">
            <v>胡金祎</v>
          </cell>
          <cell r="C44" t="str">
            <v>202408240230</v>
          </cell>
          <cell r="D44" t="str">
            <v>辅导员岗</v>
          </cell>
          <cell r="E44">
            <v>71.9</v>
          </cell>
        </row>
        <row r="45">
          <cell r="B45" t="str">
            <v>张玉洁</v>
          </cell>
          <cell r="C45" t="str">
            <v>202408240410</v>
          </cell>
          <cell r="D45" t="str">
            <v>辅导员岗</v>
          </cell>
          <cell r="E45">
            <v>71.3</v>
          </cell>
        </row>
        <row r="46">
          <cell r="B46" t="str">
            <v>黄美淳</v>
          </cell>
          <cell r="C46" t="str">
            <v>202408240101</v>
          </cell>
          <cell r="D46" t="str">
            <v>辅导员岗</v>
          </cell>
          <cell r="E46">
            <v>71.2</v>
          </cell>
        </row>
        <row r="47">
          <cell r="B47" t="str">
            <v>廖展标</v>
          </cell>
          <cell r="C47" t="str">
            <v>202408240310</v>
          </cell>
          <cell r="D47" t="str">
            <v>辅导员岗</v>
          </cell>
          <cell r="E47">
            <v>71.2</v>
          </cell>
        </row>
        <row r="48">
          <cell r="B48" t="str">
            <v>陈婆养</v>
          </cell>
          <cell r="C48" t="str">
            <v>202408240115</v>
          </cell>
          <cell r="D48" t="str">
            <v>辅导员岗</v>
          </cell>
          <cell r="E48">
            <v>70.7</v>
          </cell>
        </row>
        <row r="49">
          <cell r="B49" t="str">
            <v>刘鹏伟</v>
          </cell>
          <cell r="C49" t="str">
            <v>202408240109</v>
          </cell>
          <cell r="D49" t="str">
            <v>辅导员岗</v>
          </cell>
          <cell r="E49">
            <v>70.6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topLeftCell="A2" workbookViewId="0">
      <selection activeCell="F34" sqref="F34:F44"/>
    </sheetView>
  </sheetViews>
  <sheetFormatPr defaultColWidth="9" defaultRowHeight="14.4" outlineLevelCol="5"/>
  <cols>
    <col min="2" max="2" width="32.75" customWidth="1"/>
    <col min="3" max="3" width="10.8888888888889" customWidth="1"/>
    <col min="4" max="4" width="14.1111111111111" customWidth="1"/>
    <col min="5" max="5" width="12.5" customWidth="1"/>
    <col min="6" max="6" width="16.5555555555556" style="23" customWidth="1"/>
  </cols>
  <sheetData>
    <row r="1" ht="78" customHeight="1" spans="1:6">
      <c r="A1" s="5" t="s">
        <v>0</v>
      </c>
      <c r="B1" s="5"/>
      <c r="C1" s="5"/>
      <c r="D1" s="5"/>
      <c r="E1" s="5"/>
      <c r="F1" s="5"/>
    </row>
    <row r="2" ht="40.8" spans="1:6">
      <c r="A2" s="24" t="s">
        <v>1</v>
      </c>
      <c r="B2" s="24" t="s">
        <v>2</v>
      </c>
      <c r="C2" s="24" t="s">
        <v>3</v>
      </c>
      <c r="D2" s="25" t="s">
        <v>4</v>
      </c>
      <c r="E2" s="26" t="s">
        <v>5</v>
      </c>
      <c r="F2" s="8" t="s">
        <v>6</v>
      </c>
    </row>
    <row r="3" s="22" customFormat="1" ht="22" customHeight="1" spans="1:6">
      <c r="A3" s="10">
        <v>1</v>
      </c>
      <c r="B3" s="10" t="s">
        <v>7</v>
      </c>
      <c r="C3" s="10" t="s">
        <v>8</v>
      </c>
      <c r="D3" s="12">
        <v>78.33</v>
      </c>
      <c r="E3" s="20" t="s">
        <v>9</v>
      </c>
      <c r="F3" s="10"/>
    </row>
    <row r="4" ht="22" customHeight="1" spans="1:6">
      <c r="A4" s="10">
        <v>2</v>
      </c>
      <c r="B4" s="10" t="s">
        <v>7</v>
      </c>
      <c r="C4" s="10" t="s">
        <v>10</v>
      </c>
      <c r="D4" s="12">
        <v>78</v>
      </c>
      <c r="E4" s="12" t="s">
        <v>11</v>
      </c>
      <c r="F4" s="10"/>
    </row>
    <row r="5" ht="22" customHeight="1" spans="1:6">
      <c r="A5" s="10">
        <v>3</v>
      </c>
      <c r="B5" s="27" t="s">
        <v>12</v>
      </c>
      <c r="C5" s="10" t="s">
        <v>13</v>
      </c>
      <c r="D5" s="12">
        <v>80</v>
      </c>
      <c r="E5" s="28" t="s">
        <v>9</v>
      </c>
      <c r="F5" s="28"/>
    </row>
    <row r="6" ht="22" customHeight="1" spans="1:6">
      <c r="A6" s="10">
        <v>4</v>
      </c>
      <c r="B6" s="27" t="s">
        <v>14</v>
      </c>
      <c r="C6" s="10" t="s">
        <v>15</v>
      </c>
      <c r="D6" s="12">
        <v>55.67</v>
      </c>
      <c r="E6" s="12" t="s">
        <v>11</v>
      </c>
      <c r="F6" s="28"/>
    </row>
    <row r="7" ht="22" customHeight="1" spans="1:6">
      <c r="A7" s="10">
        <v>5</v>
      </c>
      <c r="B7" s="27" t="s">
        <v>16</v>
      </c>
      <c r="C7" s="10" t="s">
        <v>17</v>
      </c>
      <c r="D7" s="12">
        <v>78.67</v>
      </c>
      <c r="E7" s="29" t="s">
        <v>9</v>
      </c>
      <c r="F7" s="28"/>
    </row>
    <row r="8" ht="22" customHeight="1" spans="1:6">
      <c r="A8" s="10">
        <v>6</v>
      </c>
      <c r="B8" s="10" t="s">
        <v>18</v>
      </c>
      <c r="C8" s="10" t="s">
        <v>19</v>
      </c>
      <c r="D8" s="12">
        <v>83.33</v>
      </c>
      <c r="E8" s="28" t="s">
        <v>9</v>
      </c>
      <c r="F8" s="28"/>
    </row>
    <row r="9" ht="22" customHeight="1" spans="1:6">
      <c r="A9" s="10">
        <v>7</v>
      </c>
      <c r="B9" s="10" t="s">
        <v>18</v>
      </c>
      <c r="C9" s="10" t="s">
        <v>20</v>
      </c>
      <c r="D9" s="12">
        <v>78.67</v>
      </c>
      <c r="E9" s="28" t="s">
        <v>9</v>
      </c>
      <c r="F9" s="28"/>
    </row>
    <row r="10" ht="22" customHeight="1" spans="1:6">
      <c r="A10" s="10">
        <v>8</v>
      </c>
      <c r="B10" s="10" t="s">
        <v>18</v>
      </c>
      <c r="C10" s="10" t="s">
        <v>21</v>
      </c>
      <c r="D10" s="12">
        <v>77.33</v>
      </c>
      <c r="E10" s="28" t="s">
        <v>11</v>
      </c>
      <c r="F10" s="28"/>
    </row>
    <row r="11" ht="22" customHeight="1" spans="1:6">
      <c r="A11" s="10">
        <v>9</v>
      </c>
      <c r="B11" s="10" t="s">
        <v>22</v>
      </c>
      <c r="C11" s="10" t="s">
        <v>23</v>
      </c>
      <c r="D11" s="12">
        <v>79.33</v>
      </c>
      <c r="E11" s="28" t="s">
        <v>9</v>
      </c>
      <c r="F11" s="28"/>
    </row>
    <row r="12" ht="22" customHeight="1" spans="1:6">
      <c r="A12" s="10">
        <v>10</v>
      </c>
      <c r="B12" s="10" t="s">
        <v>22</v>
      </c>
      <c r="C12" s="10" t="s">
        <v>24</v>
      </c>
      <c r="D12" s="12">
        <v>78</v>
      </c>
      <c r="E12" s="28" t="s">
        <v>9</v>
      </c>
      <c r="F12" s="28"/>
    </row>
    <row r="13" ht="22" customHeight="1" spans="1:6">
      <c r="A13" s="10">
        <v>11</v>
      </c>
      <c r="B13" s="10" t="s">
        <v>22</v>
      </c>
      <c r="C13" s="10" t="s">
        <v>25</v>
      </c>
      <c r="D13" s="12">
        <v>77</v>
      </c>
      <c r="E13" s="28" t="s">
        <v>11</v>
      </c>
      <c r="F13" s="28"/>
    </row>
    <row r="14" ht="22" customHeight="1" spans="1:6">
      <c r="A14" s="10">
        <v>12</v>
      </c>
      <c r="B14" s="10" t="s">
        <v>22</v>
      </c>
      <c r="C14" s="10" t="s">
        <v>26</v>
      </c>
      <c r="D14" s="12" t="s">
        <v>27</v>
      </c>
      <c r="E14" s="28" t="s">
        <v>11</v>
      </c>
      <c r="F14" s="28" t="s">
        <v>28</v>
      </c>
    </row>
    <row r="15" ht="22" customHeight="1" spans="1:6">
      <c r="A15" s="10">
        <v>13</v>
      </c>
      <c r="B15" s="10" t="s">
        <v>29</v>
      </c>
      <c r="C15" s="10" t="s">
        <v>30</v>
      </c>
      <c r="D15" s="12">
        <v>87</v>
      </c>
      <c r="E15" s="28" t="s">
        <v>9</v>
      </c>
      <c r="F15" s="28"/>
    </row>
    <row r="16" ht="22" customHeight="1" spans="1:6">
      <c r="A16" s="10">
        <v>14</v>
      </c>
      <c r="B16" s="10" t="s">
        <v>31</v>
      </c>
      <c r="C16" s="10" t="s">
        <v>32</v>
      </c>
      <c r="D16" s="12">
        <v>77</v>
      </c>
      <c r="E16" s="28" t="s">
        <v>9</v>
      </c>
      <c r="F16" s="28"/>
    </row>
    <row r="17" ht="22" customHeight="1" spans="1:6">
      <c r="A17" s="10">
        <v>15</v>
      </c>
      <c r="B17" s="10" t="s">
        <v>33</v>
      </c>
      <c r="C17" s="10" t="s">
        <v>34</v>
      </c>
      <c r="D17" s="12">
        <v>84.33</v>
      </c>
      <c r="E17" s="28" t="s">
        <v>9</v>
      </c>
      <c r="F17" s="28"/>
    </row>
    <row r="18" ht="22" customHeight="1" spans="1:6">
      <c r="A18" s="10">
        <v>16</v>
      </c>
      <c r="B18" s="10" t="s">
        <v>35</v>
      </c>
      <c r="C18" s="10" t="s">
        <v>36</v>
      </c>
      <c r="D18" s="12">
        <v>86.33</v>
      </c>
      <c r="E18" s="28" t="s">
        <v>9</v>
      </c>
      <c r="F18" s="28"/>
    </row>
    <row r="19" ht="22" customHeight="1" spans="1:6">
      <c r="A19" s="10">
        <v>17</v>
      </c>
      <c r="B19" s="10" t="s">
        <v>37</v>
      </c>
      <c r="C19" s="10" t="s">
        <v>38</v>
      </c>
      <c r="D19" s="20" t="s">
        <v>39</v>
      </c>
      <c r="E19" s="28" t="s">
        <v>9</v>
      </c>
      <c r="F19" s="28"/>
    </row>
    <row r="20" ht="22" customHeight="1" spans="1:6">
      <c r="A20" s="10">
        <v>18</v>
      </c>
      <c r="B20" s="10" t="s">
        <v>37</v>
      </c>
      <c r="C20" s="10" t="s">
        <v>40</v>
      </c>
      <c r="D20" s="20" t="s">
        <v>41</v>
      </c>
      <c r="E20" s="28" t="s">
        <v>11</v>
      </c>
      <c r="F20" s="28"/>
    </row>
    <row r="21" ht="22" customHeight="1" spans="1:6">
      <c r="A21" s="10">
        <v>19</v>
      </c>
      <c r="B21" s="10" t="s">
        <v>37</v>
      </c>
      <c r="C21" s="10" t="s">
        <v>42</v>
      </c>
      <c r="D21" s="20" t="s">
        <v>43</v>
      </c>
      <c r="E21" s="28" t="s">
        <v>11</v>
      </c>
      <c r="F21" s="28"/>
    </row>
    <row r="22" ht="22" customHeight="1" spans="1:6">
      <c r="A22" s="10">
        <v>20</v>
      </c>
      <c r="B22" s="10" t="s">
        <v>37</v>
      </c>
      <c r="C22" s="10" t="s">
        <v>44</v>
      </c>
      <c r="D22" s="20" t="s">
        <v>45</v>
      </c>
      <c r="E22" s="12" t="s">
        <v>11</v>
      </c>
      <c r="F22" s="28"/>
    </row>
    <row r="23" ht="22" customHeight="1" spans="1:6">
      <c r="A23" s="10">
        <v>21</v>
      </c>
      <c r="B23" s="10" t="s">
        <v>37</v>
      </c>
      <c r="C23" s="10" t="s">
        <v>46</v>
      </c>
      <c r="D23" s="20" t="s">
        <v>47</v>
      </c>
      <c r="E23" s="28" t="s">
        <v>11</v>
      </c>
      <c r="F23" s="28"/>
    </row>
    <row r="24" ht="22" customHeight="1" spans="1:6">
      <c r="A24" s="10">
        <v>22</v>
      </c>
      <c r="B24" s="10" t="s">
        <v>37</v>
      </c>
      <c r="C24" s="10" t="s">
        <v>48</v>
      </c>
      <c r="D24" s="20" t="s">
        <v>49</v>
      </c>
      <c r="E24" s="28" t="s">
        <v>11</v>
      </c>
      <c r="F24" s="28"/>
    </row>
    <row r="25" ht="22" customHeight="1" spans="1:6">
      <c r="A25" s="10">
        <v>23</v>
      </c>
      <c r="B25" s="10" t="s">
        <v>50</v>
      </c>
      <c r="C25" s="10" t="s">
        <v>51</v>
      </c>
      <c r="D25" s="20" t="s">
        <v>52</v>
      </c>
      <c r="E25" s="28" t="s">
        <v>9</v>
      </c>
      <c r="F25" s="28"/>
    </row>
    <row r="26" ht="22" customHeight="1" spans="1:6">
      <c r="A26" s="10">
        <v>24</v>
      </c>
      <c r="B26" s="10" t="s">
        <v>50</v>
      </c>
      <c r="C26" s="10" t="s">
        <v>53</v>
      </c>
      <c r="D26" s="20" t="s">
        <v>54</v>
      </c>
      <c r="E26" s="28" t="s">
        <v>9</v>
      </c>
      <c r="F26" s="28"/>
    </row>
    <row r="27" ht="22" customHeight="1" spans="1:6">
      <c r="A27" s="10">
        <v>25</v>
      </c>
      <c r="B27" s="10" t="s">
        <v>55</v>
      </c>
      <c r="C27" s="10" t="s">
        <v>56</v>
      </c>
      <c r="D27" s="20" t="s">
        <v>57</v>
      </c>
      <c r="E27" s="28" t="s">
        <v>9</v>
      </c>
      <c r="F27" s="28"/>
    </row>
    <row r="28" ht="22" customHeight="1" spans="1:6">
      <c r="A28" s="10">
        <v>26</v>
      </c>
      <c r="B28" s="10" t="s">
        <v>55</v>
      </c>
      <c r="C28" s="10" t="s">
        <v>58</v>
      </c>
      <c r="D28" s="20" t="s">
        <v>59</v>
      </c>
      <c r="E28" s="28" t="s">
        <v>11</v>
      </c>
      <c r="F28" s="28"/>
    </row>
    <row r="29" ht="22" customHeight="1" spans="1:6">
      <c r="A29" s="10">
        <v>27</v>
      </c>
      <c r="B29" s="10" t="s">
        <v>60</v>
      </c>
      <c r="C29" s="10" t="s">
        <v>61</v>
      </c>
      <c r="D29" s="12">
        <v>81.67</v>
      </c>
      <c r="E29" s="28" t="s">
        <v>9</v>
      </c>
      <c r="F29" s="28"/>
    </row>
    <row r="30" ht="22" customHeight="1" spans="1:6">
      <c r="A30" s="10">
        <v>28</v>
      </c>
      <c r="B30" s="10" t="s">
        <v>60</v>
      </c>
      <c r="C30" s="10" t="s">
        <v>62</v>
      </c>
      <c r="D30" s="12">
        <v>75</v>
      </c>
      <c r="E30" s="28" t="s">
        <v>11</v>
      </c>
      <c r="F30" s="28"/>
    </row>
    <row r="31" ht="22" customHeight="1" spans="1:6">
      <c r="A31" s="10">
        <v>29</v>
      </c>
      <c r="B31" s="10" t="s">
        <v>60</v>
      </c>
      <c r="C31" s="10" t="s">
        <v>63</v>
      </c>
      <c r="D31" s="12">
        <v>58.33</v>
      </c>
      <c r="E31" s="12" t="s">
        <v>11</v>
      </c>
      <c r="F31" s="28"/>
    </row>
    <row r="32" ht="22" customHeight="1" spans="1:6">
      <c r="A32" s="10">
        <v>30</v>
      </c>
      <c r="B32" s="10" t="s">
        <v>60</v>
      </c>
      <c r="C32" s="10" t="s">
        <v>64</v>
      </c>
      <c r="D32" s="12" t="s">
        <v>27</v>
      </c>
      <c r="E32" s="12" t="s">
        <v>11</v>
      </c>
      <c r="F32" s="28" t="s">
        <v>28</v>
      </c>
    </row>
    <row r="33" ht="22" customHeight="1" spans="1:6">
      <c r="A33" s="10">
        <v>31</v>
      </c>
      <c r="B33" s="10" t="s">
        <v>65</v>
      </c>
      <c r="C33" s="10" t="s">
        <v>66</v>
      </c>
      <c r="D33" s="12">
        <v>78.67</v>
      </c>
      <c r="E33" s="28" t="s">
        <v>9</v>
      </c>
      <c r="F33" s="28"/>
    </row>
    <row r="34" ht="22" customHeight="1" spans="1:6">
      <c r="A34" s="10">
        <v>32</v>
      </c>
      <c r="B34" s="10" t="s">
        <v>65</v>
      </c>
      <c r="C34" s="10" t="s">
        <v>67</v>
      </c>
      <c r="D34" s="12">
        <v>56.67</v>
      </c>
      <c r="E34" s="12" t="s">
        <v>11</v>
      </c>
      <c r="F34" s="28"/>
    </row>
    <row r="35" ht="22" customHeight="1" spans="1:6">
      <c r="A35" s="10">
        <v>33</v>
      </c>
      <c r="B35" s="10" t="s">
        <v>65</v>
      </c>
      <c r="C35" s="10" t="s">
        <v>68</v>
      </c>
      <c r="D35" s="12">
        <v>56.33</v>
      </c>
      <c r="E35" s="12" t="s">
        <v>11</v>
      </c>
      <c r="F35" s="28"/>
    </row>
    <row r="36" ht="22" customHeight="1" spans="1:6">
      <c r="A36" s="10">
        <v>34</v>
      </c>
      <c r="B36" s="10" t="s">
        <v>69</v>
      </c>
      <c r="C36" s="10" t="s">
        <v>70</v>
      </c>
      <c r="D36" s="12">
        <v>81</v>
      </c>
      <c r="E36" s="28" t="s">
        <v>9</v>
      </c>
      <c r="F36" s="28"/>
    </row>
    <row r="37" ht="22" customHeight="1" spans="1:6">
      <c r="A37" s="10">
        <v>35</v>
      </c>
      <c r="B37" s="10" t="s">
        <v>69</v>
      </c>
      <c r="C37" s="10" t="s">
        <v>71</v>
      </c>
      <c r="D37" s="12">
        <v>76.33</v>
      </c>
      <c r="E37" s="28" t="s">
        <v>9</v>
      </c>
      <c r="F37" s="28"/>
    </row>
    <row r="38" ht="22" customHeight="1" spans="1:6">
      <c r="A38" s="10">
        <v>36</v>
      </c>
      <c r="B38" s="10" t="s">
        <v>69</v>
      </c>
      <c r="C38" s="10" t="s">
        <v>72</v>
      </c>
      <c r="D38" s="12">
        <v>76</v>
      </c>
      <c r="E38" s="28" t="s">
        <v>9</v>
      </c>
      <c r="F38" s="28"/>
    </row>
    <row r="39" ht="22" customHeight="1" spans="1:6">
      <c r="A39" s="10">
        <v>37</v>
      </c>
      <c r="B39" s="10" t="s">
        <v>69</v>
      </c>
      <c r="C39" s="10" t="s">
        <v>73</v>
      </c>
      <c r="D39" s="12">
        <v>58.67</v>
      </c>
      <c r="E39" s="12" t="s">
        <v>11</v>
      </c>
      <c r="F39" s="28"/>
    </row>
    <row r="40" ht="22" customHeight="1" spans="1:6">
      <c r="A40" s="10">
        <v>38</v>
      </c>
      <c r="B40" s="10" t="s">
        <v>69</v>
      </c>
      <c r="C40" s="10" t="s">
        <v>74</v>
      </c>
      <c r="D40" s="12">
        <v>57.67</v>
      </c>
      <c r="E40" s="12" t="s">
        <v>11</v>
      </c>
      <c r="F40" s="28"/>
    </row>
    <row r="41" ht="22" customHeight="1" spans="1:6">
      <c r="A41" s="10">
        <v>39</v>
      </c>
      <c r="B41" s="10" t="s">
        <v>69</v>
      </c>
      <c r="C41" s="10" t="s">
        <v>75</v>
      </c>
      <c r="D41" s="12">
        <v>57.67</v>
      </c>
      <c r="E41" s="12" t="s">
        <v>11</v>
      </c>
      <c r="F41" s="28"/>
    </row>
    <row r="42" ht="22" customHeight="1" spans="1:6">
      <c r="A42" s="10">
        <v>40</v>
      </c>
      <c r="B42" s="10" t="s">
        <v>69</v>
      </c>
      <c r="C42" s="10" t="s">
        <v>76</v>
      </c>
      <c r="D42" s="12">
        <v>56.67</v>
      </c>
      <c r="E42" s="12" t="s">
        <v>11</v>
      </c>
      <c r="F42" s="28"/>
    </row>
    <row r="43" ht="22" customHeight="1" spans="1:6">
      <c r="A43" s="10">
        <v>41</v>
      </c>
      <c r="B43" s="10" t="s">
        <v>69</v>
      </c>
      <c r="C43" s="10" t="s">
        <v>77</v>
      </c>
      <c r="D43" s="12">
        <v>56.67</v>
      </c>
      <c r="E43" s="12" t="s">
        <v>11</v>
      </c>
      <c r="F43" s="28"/>
    </row>
    <row r="44" ht="22" customHeight="1" spans="1:6">
      <c r="A44" s="10">
        <v>42</v>
      </c>
      <c r="B44" s="10" t="s">
        <v>69</v>
      </c>
      <c r="C44" s="10" t="s">
        <v>78</v>
      </c>
      <c r="D44" s="12">
        <v>55.33</v>
      </c>
      <c r="E44" s="12" t="s">
        <v>11</v>
      </c>
      <c r="F44" s="28"/>
    </row>
    <row r="45" ht="22" customHeight="1" spans="1:6">
      <c r="A45" s="10">
        <v>43</v>
      </c>
      <c r="B45" s="10" t="s">
        <v>69</v>
      </c>
      <c r="C45" s="10" t="s">
        <v>79</v>
      </c>
      <c r="D45" s="12" t="s">
        <v>27</v>
      </c>
      <c r="E45" s="12" t="s">
        <v>11</v>
      </c>
      <c r="F45" s="28" t="s">
        <v>28</v>
      </c>
    </row>
    <row r="46" ht="22" customHeight="1" spans="1:6">
      <c r="A46" s="10">
        <v>44</v>
      </c>
      <c r="B46" s="10" t="s">
        <v>80</v>
      </c>
      <c r="C46" s="10" t="s">
        <v>81</v>
      </c>
      <c r="D46" s="12">
        <v>79.33</v>
      </c>
      <c r="E46" s="28" t="s">
        <v>9</v>
      </c>
      <c r="F46" s="28"/>
    </row>
    <row r="47" ht="22" customHeight="1" spans="1:6">
      <c r="A47" s="10">
        <v>45</v>
      </c>
      <c r="B47" s="10" t="s">
        <v>80</v>
      </c>
      <c r="C47" s="10" t="s">
        <v>82</v>
      </c>
      <c r="D47" s="12">
        <v>76.33</v>
      </c>
      <c r="E47" s="28" t="s">
        <v>9</v>
      </c>
      <c r="F47" s="28"/>
    </row>
    <row r="48" ht="22" customHeight="1" spans="1:6">
      <c r="A48" s="10">
        <v>46</v>
      </c>
      <c r="B48" s="10" t="s">
        <v>80</v>
      </c>
      <c r="C48" s="10" t="s">
        <v>83</v>
      </c>
      <c r="D48" s="12">
        <v>54.33</v>
      </c>
      <c r="E48" s="12" t="s">
        <v>11</v>
      </c>
      <c r="F48" s="28"/>
    </row>
  </sheetData>
  <autoFilter xmlns:etc="http://www.wps.cn/officeDocument/2017/etCustomData" ref="A2:F48" etc:filterBottomFollowUsedRange="0">
    <extLst/>
  </autoFilter>
  <mergeCells count="1">
    <mergeCell ref="A1:F1"/>
  </mergeCells>
  <pageMargins left="0.751388888888889" right="0.751388888888889" top="0.314583333333333" bottom="0.865972222222222" header="0.118055555555556" footer="0.5"/>
  <pageSetup paperSize="9" scale="91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opLeftCell="A2" workbookViewId="0">
      <selection activeCell="L8" sqref="L8"/>
    </sheetView>
  </sheetViews>
  <sheetFormatPr defaultColWidth="9" defaultRowHeight="17.4"/>
  <cols>
    <col min="1" max="1" width="7.12962962962963" style="2" customWidth="1"/>
    <col min="2" max="2" width="26.25" style="2" customWidth="1"/>
    <col min="3" max="3" width="16.3796296296296" style="2" customWidth="1"/>
    <col min="4" max="4" width="9.37962962962963" style="2" customWidth="1"/>
    <col min="5" max="5" width="12.8796296296296" style="3" customWidth="1"/>
    <col min="6" max="6" width="9.75" style="3" customWidth="1"/>
    <col min="7" max="7" width="8.5" style="3" customWidth="1"/>
    <col min="8" max="8" width="12.8796296296296" style="3" customWidth="1"/>
    <col min="9" max="9" width="9.12962962962963" style="3" customWidth="1"/>
    <col min="10" max="10" width="7.87962962962963" style="4" customWidth="1"/>
    <col min="11" max="11" width="12.1111111111111" style="4" customWidth="1"/>
    <col min="12" max="16383" width="9" style="1"/>
  </cols>
  <sheetData>
    <row r="1" s="1" customFormat="1" ht="55" customHeight="1" spans="1:11">
      <c r="A1" s="5" t="s">
        <v>84</v>
      </c>
      <c r="B1" s="6"/>
      <c r="C1" s="6"/>
      <c r="D1" s="6"/>
      <c r="E1" s="7"/>
      <c r="F1" s="7"/>
      <c r="G1" s="7"/>
      <c r="H1" s="7"/>
      <c r="I1" s="7"/>
      <c r="J1" s="18"/>
      <c r="K1" s="18"/>
    </row>
    <row r="2" s="1" customFormat="1" ht="61.2" spans="1:11">
      <c r="A2" s="8" t="s">
        <v>1</v>
      </c>
      <c r="B2" s="8" t="s">
        <v>2</v>
      </c>
      <c r="C2" s="8" t="s">
        <v>3</v>
      </c>
      <c r="D2" s="9" t="s">
        <v>85</v>
      </c>
      <c r="E2" s="9" t="s">
        <v>86</v>
      </c>
      <c r="F2" s="9" t="s">
        <v>4</v>
      </c>
      <c r="G2" s="9" t="s">
        <v>87</v>
      </c>
      <c r="H2" s="9" t="s">
        <v>88</v>
      </c>
      <c r="I2" s="19" t="s">
        <v>89</v>
      </c>
      <c r="J2" s="19" t="s">
        <v>5</v>
      </c>
      <c r="K2" s="8" t="s">
        <v>6</v>
      </c>
    </row>
    <row r="3" s="1" customFormat="1" spans="1:11">
      <c r="A3" s="10">
        <v>1</v>
      </c>
      <c r="B3" s="10" t="s">
        <v>90</v>
      </c>
      <c r="C3" s="10" t="s">
        <v>91</v>
      </c>
      <c r="D3" s="11">
        <v>60</v>
      </c>
      <c r="E3" s="12">
        <f t="shared" ref="E3:E24" si="0">D3*0.6</f>
        <v>36</v>
      </c>
      <c r="F3" s="12">
        <v>83</v>
      </c>
      <c r="G3" s="12">
        <f t="shared" ref="G3:G24" si="1">F3*0.4</f>
        <v>33.2</v>
      </c>
      <c r="H3" s="12">
        <f t="shared" ref="H3:H24" si="2">E3+G3</f>
        <v>69.2</v>
      </c>
      <c r="I3" s="20" t="s">
        <v>92</v>
      </c>
      <c r="J3" s="20" t="s">
        <v>9</v>
      </c>
      <c r="K3" s="10"/>
    </row>
    <row r="4" s="1" customFormat="1" spans="1:11">
      <c r="A4" s="10">
        <v>2</v>
      </c>
      <c r="B4" s="10" t="s">
        <v>93</v>
      </c>
      <c r="C4" s="10" t="s">
        <v>94</v>
      </c>
      <c r="D4" s="11">
        <v>72</v>
      </c>
      <c r="E4" s="12">
        <f t="shared" si="0"/>
        <v>43.2</v>
      </c>
      <c r="F4" s="12">
        <v>78.33</v>
      </c>
      <c r="G4" s="12">
        <f t="shared" si="1"/>
        <v>31.332</v>
      </c>
      <c r="H4" s="12">
        <f t="shared" si="2"/>
        <v>74.532</v>
      </c>
      <c r="I4" s="20" t="s">
        <v>92</v>
      </c>
      <c r="J4" s="20" t="s">
        <v>9</v>
      </c>
      <c r="K4" s="10"/>
    </row>
    <row r="5" s="1" customFormat="1" spans="1:11">
      <c r="A5" s="10">
        <v>3</v>
      </c>
      <c r="B5" s="10" t="s">
        <v>93</v>
      </c>
      <c r="C5" s="10" t="s">
        <v>95</v>
      </c>
      <c r="D5" s="11">
        <v>77.1</v>
      </c>
      <c r="E5" s="12">
        <f t="shared" si="0"/>
        <v>46.26</v>
      </c>
      <c r="F5" s="12">
        <v>65.67</v>
      </c>
      <c r="G5" s="12">
        <f t="shared" si="1"/>
        <v>26.268</v>
      </c>
      <c r="H5" s="12">
        <f t="shared" si="2"/>
        <v>72.528</v>
      </c>
      <c r="I5" s="20" t="s">
        <v>96</v>
      </c>
      <c r="J5" s="20" t="s">
        <v>9</v>
      </c>
      <c r="K5" s="10"/>
    </row>
    <row r="6" s="1" customFormat="1" spans="1:11">
      <c r="A6" s="10">
        <v>4</v>
      </c>
      <c r="B6" s="10" t="s">
        <v>93</v>
      </c>
      <c r="C6" s="10" t="s">
        <v>97</v>
      </c>
      <c r="D6" s="11">
        <v>67.6</v>
      </c>
      <c r="E6" s="12">
        <f t="shared" si="0"/>
        <v>40.56</v>
      </c>
      <c r="F6" s="12">
        <v>70.67</v>
      </c>
      <c r="G6" s="12">
        <f t="shared" si="1"/>
        <v>28.268</v>
      </c>
      <c r="H6" s="12">
        <f t="shared" si="2"/>
        <v>68.828</v>
      </c>
      <c r="I6" s="20" t="s">
        <v>98</v>
      </c>
      <c r="J6" s="20" t="s">
        <v>11</v>
      </c>
      <c r="K6" s="10"/>
    </row>
    <row r="7" s="1" customFormat="1" spans="1:11">
      <c r="A7" s="10">
        <v>5</v>
      </c>
      <c r="B7" s="10" t="s">
        <v>93</v>
      </c>
      <c r="C7" s="10" t="s">
        <v>99</v>
      </c>
      <c r="D7" s="11">
        <v>66.2</v>
      </c>
      <c r="E7" s="12">
        <f t="shared" si="0"/>
        <v>39.72</v>
      </c>
      <c r="F7" s="13" t="s">
        <v>27</v>
      </c>
      <c r="G7" s="13" t="s">
        <v>27</v>
      </c>
      <c r="H7" s="12">
        <v>39.72</v>
      </c>
      <c r="I7" s="20" t="s">
        <v>100</v>
      </c>
      <c r="J7" s="20" t="s">
        <v>11</v>
      </c>
      <c r="K7" s="10" t="s">
        <v>28</v>
      </c>
    </row>
    <row r="8" s="1" customFormat="1" spans="1:11">
      <c r="A8" s="10">
        <v>6</v>
      </c>
      <c r="B8" s="10" t="s">
        <v>101</v>
      </c>
      <c r="C8" s="10" t="s">
        <v>102</v>
      </c>
      <c r="D8" s="12">
        <f>VLOOKUP(C8,[1]笔试成绩!$B$24:$E$49,4,FALSE)</f>
        <v>77.2</v>
      </c>
      <c r="E8" s="12">
        <f t="shared" si="0"/>
        <v>46.32</v>
      </c>
      <c r="F8" s="12">
        <v>87.33</v>
      </c>
      <c r="G8" s="12">
        <f t="shared" si="1"/>
        <v>34.932</v>
      </c>
      <c r="H8" s="14">
        <f t="shared" si="2"/>
        <v>81.252</v>
      </c>
      <c r="I8" s="10">
        <v>1</v>
      </c>
      <c r="J8" s="20" t="s">
        <v>9</v>
      </c>
      <c r="K8" s="10"/>
    </row>
    <row r="9" s="1" customFormat="1" spans="1:11">
      <c r="A9" s="10">
        <v>7</v>
      </c>
      <c r="B9" s="10" t="s">
        <v>101</v>
      </c>
      <c r="C9" s="10" t="s">
        <v>103</v>
      </c>
      <c r="D9" s="12">
        <f>VLOOKUP(C9,[1]笔试成绩!$B$24:$E$49,4,FALSE)</f>
        <v>77.8</v>
      </c>
      <c r="E9" s="12">
        <f t="shared" si="0"/>
        <v>46.68</v>
      </c>
      <c r="F9" s="12">
        <v>79.67</v>
      </c>
      <c r="G9" s="12">
        <f t="shared" si="1"/>
        <v>31.868</v>
      </c>
      <c r="H9" s="14">
        <f t="shared" si="2"/>
        <v>78.548</v>
      </c>
      <c r="I9" s="10">
        <v>2</v>
      </c>
      <c r="J9" s="20" t="s">
        <v>9</v>
      </c>
      <c r="K9" s="10"/>
    </row>
    <row r="10" s="1" customFormat="1" spans="1:11">
      <c r="A10" s="10">
        <v>8</v>
      </c>
      <c r="B10" s="10" t="s">
        <v>101</v>
      </c>
      <c r="C10" s="10" t="s">
        <v>104</v>
      </c>
      <c r="D10" s="11">
        <v>79.4</v>
      </c>
      <c r="E10" s="12">
        <f t="shared" si="0"/>
        <v>47.64</v>
      </c>
      <c r="F10" s="12">
        <v>76.67</v>
      </c>
      <c r="G10" s="12">
        <f t="shared" si="1"/>
        <v>30.668</v>
      </c>
      <c r="H10" s="14">
        <f t="shared" si="2"/>
        <v>78.308</v>
      </c>
      <c r="I10" s="10">
        <v>3</v>
      </c>
      <c r="J10" s="20" t="s">
        <v>9</v>
      </c>
      <c r="K10" s="10"/>
    </row>
    <row r="11" s="1" customFormat="1" spans="1:11">
      <c r="A11" s="10">
        <v>9</v>
      </c>
      <c r="B11" s="10" t="s">
        <v>101</v>
      </c>
      <c r="C11" s="10" t="s">
        <v>105</v>
      </c>
      <c r="D11" s="12">
        <f>VLOOKUP(C11,[1]笔试成绩!$B$24:$E$49,4,FALSE)</f>
        <v>73.4</v>
      </c>
      <c r="E11" s="12">
        <f t="shared" si="0"/>
        <v>44.04</v>
      </c>
      <c r="F11" s="12">
        <v>85.33</v>
      </c>
      <c r="G11" s="12">
        <f t="shared" si="1"/>
        <v>34.132</v>
      </c>
      <c r="H11" s="14">
        <f t="shared" si="2"/>
        <v>78.172</v>
      </c>
      <c r="I11" s="10">
        <v>4</v>
      </c>
      <c r="J11" s="20" t="s">
        <v>9</v>
      </c>
      <c r="K11" s="10"/>
    </row>
    <row r="12" s="1" customFormat="1" spans="1:11">
      <c r="A12" s="10">
        <v>10</v>
      </c>
      <c r="B12" s="10" t="s">
        <v>101</v>
      </c>
      <c r="C12" s="10" t="s">
        <v>106</v>
      </c>
      <c r="D12" s="11">
        <v>75.5</v>
      </c>
      <c r="E12" s="12">
        <f t="shared" si="0"/>
        <v>45.3</v>
      </c>
      <c r="F12" s="12">
        <v>81.67</v>
      </c>
      <c r="G12" s="12">
        <f t="shared" si="1"/>
        <v>32.668</v>
      </c>
      <c r="H12" s="14">
        <f t="shared" si="2"/>
        <v>77.968</v>
      </c>
      <c r="I12" s="10">
        <v>5</v>
      </c>
      <c r="J12" s="20" t="s">
        <v>9</v>
      </c>
      <c r="K12" s="10"/>
    </row>
    <row r="13" s="1" customFormat="1" spans="1:11">
      <c r="A13" s="10">
        <v>11</v>
      </c>
      <c r="B13" s="10" t="s">
        <v>101</v>
      </c>
      <c r="C13" s="10" t="s">
        <v>107</v>
      </c>
      <c r="D13" s="12">
        <f>VLOOKUP(C13,[1]笔试成绩!$B$24:$E$49,4,FALSE)</f>
        <v>74.1</v>
      </c>
      <c r="E13" s="12">
        <f t="shared" si="0"/>
        <v>44.46</v>
      </c>
      <c r="F13" s="12">
        <v>82.67</v>
      </c>
      <c r="G13" s="12">
        <f t="shared" si="1"/>
        <v>33.068</v>
      </c>
      <c r="H13" s="12">
        <f t="shared" si="2"/>
        <v>77.528</v>
      </c>
      <c r="I13" s="10">
        <v>6</v>
      </c>
      <c r="J13" s="20" t="s">
        <v>11</v>
      </c>
      <c r="K13" s="10"/>
    </row>
    <row r="14" s="1" customFormat="1" spans="1:11">
      <c r="A14" s="10">
        <v>12</v>
      </c>
      <c r="B14" s="10" t="s">
        <v>101</v>
      </c>
      <c r="C14" s="10" t="s">
        <v>108</v>
      </c>
      <c r="D14" s="12">
        <f>VLOOKUP(C14,[1]笔试成绩!$B$24:$E$49,4,FALSE)</f>
        <v>75.5</v>
      </c>
      <c r="E14" s="12">
        <f t="shared" si="0"/>
        <v>45.3</v>
      </c>
      <c r="F14" s="12">
        <v>80.33</v>
      </c>
      <c r="G14" s="12">
        <f t="shared" si="1"/>
        <v>32.132</v>
      </c>
      <c r="H14" s="12">
        <f t="shared" si="2"/>
        <v>77.432</v>
      </c>
      <c r="I14" s="10">
        <v>7</v>
      </c>
      <c r="J14" s="20" t="s">
        <v>11</v>
      </c>
      <c r="K14" s="10"/>
    </row>
    <row r="15" s="1" customFormat="1" spans="1:11">
      <c r="A15" s="10">
        <v>13</v>
      </c>
      <c r="B15" s="10" t="s">
        <v>101</v>
      </c>
      <c r="C15" s="10" t="s">
        <v>109</v>
      </c>
      <c r="D15" s="12">
        <f>VLOOKUP(C15,[1]笔试成绩!$B$24:$E$49,4,FALSE)</f>
        <v>73</v>
      </c>
      <c r="E15" s="12">
        <f t="shared" si="0"/>
        <v>43.8</v>
      </c>
      <c r="F15" s="12">
        <v>83.67</v>
      </c>
      <c r="G15" s="12">
        <f t="shared" si="1"/>
        <v>33.468</v>
      </c>
      <c r="H15" s="12">
        <f t="shared" si="2"/>
        <v>77.268</v>
      </c>
      <c r="I15" s="10">
        <v>8</v>
      </c>
      <c r="J15" s="20" t="s">
        <v>11</v>
      </c>
      <c r="K15" s="10"/>
    </row>
    <row r="16" s="1" customFormat="1" spans="1:11">
      <c r="A16" s="10">
        <v>14</v>
      </c>
      <c r="B16" s="10" t="s">
        <v>101</v>
      </c>
      <c r="C16" s="10" t="s">
        <v>110</v>
      </c>
      <c r="D16" s="12">
        <f>VLOOKUP(C16,[1]笔试成绩!$B$24:$E$49,4,FALSE)</f>
        <v>78</v>
      </c>
      <c r="E16" s="12">
        <f t="shared" si="0"/>
        <v>46.8</v>
      </c>
      <c r="F16" s="12">
        <v>68.67</v>
      </c>
      <c r="G16" s="12">
        <f t="shared" si="1"/>
        <v>27.468</v>
      </c>
      <c r="H16" s="12">
        <f t="shared" si="2"/>
        <v>74.268</v>
      </c>
      <c r="I16" s="10">
        <v>9</v>
      </c>
      <c r="J16" s="20" t="s">
        <v>11</v>
      </c>
      <c r="K16" s="10"/>
    </row>
    <row r="17" s="1" customFormat="1" spans="1:11">
      <c r="A17" s="10">
        <v>15</v>
      </c>
      <c r="B17" s="10" t="s">
        <v>101</v>
      </c>
      <c r="C17" s="10" t="s">
        <v>111</v>
      </c>
      <c r="D17" s="11">
        <v>77</v>
      </c>
      <c r="E17" s="12">
        <f t="shared" si="0"/>
        <v>46.2</v>
      </c>
      <c r="F17" s="12">
        <v>68.67</v>
      </c>
      <c r="G17" s="12">
        <f t="shared" si="1"/>
        <v>27.468</v>
      </c>
      <c r="H17" s="12">
        <f t="shared" si="2"/>
        <v>73.668</v>
      </c>
      <c r="I17" s="10">
        <v>10</v>
      </c>
      <c r="J17" s="20" t="s">
        <v>11</v>
      </c>
      <c r="K17" s="10"/>
    </row>
    <row r="18" s="1" customFormat="1" spans="1:11">
      <c r="A18" s="10">
        <v>16</v>
      </c>
      <c r="B18" s="10" t="s">
        <v>101</v>
      </c>
      <c r="C18" s="10" t="s">
        <v>112</v>
      </c>
      <c r="D18" s="12">
        <f>VLOOKUP(C18,[1]笔试成绩!$B$24:$E$49,4,FALSE)</f>
        <v>74.3</v>
      </c>
      <c r="E18" s="12">
        <f t="shared" si="0"/>
        <v>44.58</v>
      </c>
      <c r="F18" s="12">
        <v>72</v>
      </c>
      <c r="G18" s="12">
        <f t="shared" si="1"/>
        <v>28.8</v>
      </c>
      <c r="H18" s="12">
        <f t="shared" si="2"/>
        <v>73.38</v>
      </c>
      <c r="I18" s="10">
        <v>11</v>
      </c>
      <c r="J18" s="20" t="s">
        <v>11</v>
      </c>
      <c r="K18" s="10"/>
    </row>
    <row r="19" s="1" customFormat="1" spans="1:11">
      <c r="A19" s="10">
        <v>17</v>
      </c>
      <c r="B19" s="10" t="s">
        <v>101</v>
      </c>
      <c r="C19" s="10" t="s">
        <v>113</v>
      </c>
      <c r="D19" s="12">
        <f>VLOOKUP(C19,[1]笔试成绩!$B$24:$E$49,4,FALSE)</f>
        <v>73.6</v>
      </c>
      <c r="E19" s="12">
        <f t="shared" si="0"/>
        <v>44.16</v>
      </c>
      <c r="F19" s="12">
        <v>71.67</v>
      </c>
      <c r="G19" s="12">
        <f t="shared" si="1"/>
        <v>28.668</v>
      </c>
      <c r="H19" s="12">
        <f t="shared" si="2"/>
        <v>72.828</v>
      </c>
      <c r="I19" s="10">
        <v>12</v>
      </c>
      <c r="J19" s="20" t="s">
        <v>11</v>
      </c>
      <c r="K19" s="10"/>
    </row>
    <row r="20" s="1" customFormat="1" spans="1:11">
      <c r="A20" s="10">
        <v>18</v>
      </c>
      <c r="B20" s="10" t="s">
        <v>101</v>
      </c>
      <c r="C20" s="10" t="s">
        <v>114</v>
      </c>
      <c r="D20" s="12">
        <f>VLOOKUP(C20,[1]笔试成绩!$B$24:$E$49,4,FALSE)</f>
        <v>74.1</v>
      </c>
      <c r="E20" s="12">
        <f t="shared" si="0"/>
        <v>44.46</v>
      </c>
      <c r="F20" s="12">
        <v>69.33</v>
      </c>
      <c r="G20" s="12">
        <f t="shared" si="1"/>
        <v>27.732</v>
      </c>
      <c r="H20" s="12">
        <f t="shared" si="2"/>
        <v>72.192</v>
      </c>
      <c r="I20" s="10">
        <v>13</v>
      </c>
      <c r="J20" s="20" t="s">
        <v>11</v>
      </c>
      <c r="K20" s="10"/>
    </row>
    <row r="21" s="1" customFormat="1" spans="1:11">
      <c r="A21" s="10">
        <v>19</v>
      </c>
      <c r="B21" s="10" t="s">
        <v>101</v>
      </c>
      <c r="C21" s="10" t="s">
        <v>115</v>
      </c>
      <c r="D21" s="12">
        <f>VLOOKUP(C21,[1]笔试成绩!$B$24:$E$49,4,FALSE)</f>
        <v>73</v>
      </c>
      <c r="E21" s="12">
        <f t="shared" si="0"/>
        <v>43.8</v>
      </c>
      <c r="F21" s="13" t="s">
        <v>27</v>
      </c>
      <c r="G21" s="13" t="s">
        <v>27</v>
      </c>
      <c r="H21" s="12">
        <v>43.8</v>
      </c>
      <c r="I21" s="10">
        <v>14</v>
      </c>
      <c r="J21" s="20" t="s">
        <v>11</v>
      </c>
      <c r="K21" s="10" t="s">
        <v>28</v>
      </c>
    </row>
    <row r="22" s="1" customFormat="1" spans="1:11">
      <c r="A22" s="10">
        <v>20</v>
      </c>
      <c r="B22" s="10" t="s">
        <v>101</v>
      </c>
      <c r="C22" s="10" t="s">
        <v>116</v>
      </c>
      <c r="D22" s="12">
        <f>VLOOKUP(C22,[1]笔试成绩!$B$24:$E$49,4,FALSE)</f>
        <v>72.9</v>
      </c>
      <c r="E22" s="12">
        <f t="shared" si="0"/>
        <v>43.74</v>
      </c>
      <c r="F22" s="13" t="s">
        <v>27</v>
      </c>
      <c r="G22" s="13" t="s">
        <v>27</v>
      </c>
      <c r="H22" s="12">
        <v>43.74</v>
      </c>
      <c r="I22" s="10">
        <v>15</v>
      </c>
      <c r="J22" s="20" t="s">
        <v>11</v>
      </c>
      <c r="K22" s="10" t="s">
        <v>28</v>
      </c>
    </row>
    <row r="23" s="1" customFormat="1" ht="18" customHeight="1" spans="1:11">
      <c r="A23" s="10">
        <v>21</v>
      </c>
      <c r="B23" s="12" t="s">
        <v>117</v>
      </c>
      <c r="C23" s="10" t="s">
        <v>118</v>
      </c>
      <c r="D23" s="11">
        <v>71.6</v>
      </c>
      <c r="E23" s="12">
        <f t="shared" si="0"/>
        <v>42.96</v>
      </c>
      <c r="F23" s="12">
        <v>79.67</v>
      </c>
      <c r="G23" s="12">
        <f t="shared" si="1"/>
        <v>31.868</v>
      </c>
      <c r="H23" s="12">
        <f t="shared" si="2"/>
        <v>74.828</v>
      </c>
      <c r="I23" s="10">
        <v>1</v>
      </c>
      <c r="J23" s="20" t="s">
        <v>9</v>
      </c>
      <c r="K23" s="10"/>
    </row>
    <row r="24" s="1" customFormat="1" spans="1:11">
      <c r="A24" s="10">
        <v>22</v>
      </c>
      <c r="B24" s="12" t="s">
        <v>117</v>
      </c>
      <c r="C24" s="10" t="s">
        <v>119</v>
      </c>
      <c r="D24" s="11">
        <v>67.6</v>
      </c>
      <c r="E24" s="12">
        <f t="shared" si="0"/>
        <v>40.56</v>
      </c>
      <c r="F24" s="12">
        <v>76.67</v>
      </c>
      <c r="G24" s="12">
        <f t="shared" si="1"/>
        <v>30.668</v>
      </c>
      <c r="H24" s="12">
        <f t="shared" si="2"/>
        <v>71.228</v>
      </c>
      <c r="I24" s="10">
        <v>2</v>
      </c>
      <c r="J24" s="20" t="s">
        <v>11</v>
      </c>
      <c r="K24" s="10"/>
    </row>
    <row r="25" s="1" customFormat="1" spans="1:11">
      <c r="A25" s="15"/>
      <c r="B25" s="16"/>
      <c r="C25" s="15"/>
      <c r="D25" s="15"/>
      <c r="E25" s="17"/>
      <c r="F25" s="17"/>
      <c r="G25" s="17"/>
      <c r="H25" s="17"/>
      <c r="I25" s="17"/>
      <c r="J25" s="15"/>
      <c r="K25" s="21"/>
    </row>
    <row r="26" s="1" customFormat="1" spans="1:11">
      <c r="A26" s="15"/>
      <c r="B26" s="16"/>
      <c r="C26" s="16"/>
      <c r="D26" s="16"/>
      <c r="E26" s="17"/>
      <c r="F26" s="17"/>
      <c r="G26" s="17"/>
      <c r="H26" s="17"/>
      <c r="I26" s="17"/>
      <c r="J26" s="15"/>
      <c r="K26" s="21"/>
    </row>
    <row r="27" s="1" customFormat="1" spans="1:11">
      <c r="A27" s="15"/>
      <c r="B27" s="16"/>
      <c r="C27" s="16"/>
      <c r="D27" s="16"/>
      <c r="E27" s="17"/>
      <c r="F27" s="17"/>
      <c r="G27" s="17"/>
      <c r="H27" s="17"/>
      <c r="I27" s="17"/>
      <c r="J27" s="15"/>
      <c r="K27" s="21"/>
    </row>
    <row r="28" s="1" customFormat="1" spans="1:11">
      <c r="A28" s="15"/>
      <c r="B28" s="16"/>
      <c r="C28" s="16"/>
      <c r="D28" s="16"/>
      <c r="E28" s="17"/>
      <c r="F28" s="17"/>
      <c r="G28" s="17"/>
      <c r="H28" s="17"/>
      <c r="I28" s="17"/>
      <c r="J28" s="15"/>
      <c r="K28" s="21"/>
    </row>
    <row r="29" s="1" customFormat="1" spans="1:11">
      <c r="A29" s="15"/>
      <c r="B29" s="16"/>
      <c r="C29" s="16"/>
      <c r="D29" s="16"/>
      <c r="E29" s="17"/>
      <c r="F29" s="17"/>
      <c r="G29" s="17"/>
      <c r="H29" s="17"/>
      <c r="I29" s="17"/>
      <c r="J29" s="15"/>
      <c r="K29" s="21"/>
    </row>
    <row r="30" s="1" customFormat="1" spans="1:11">
      <c r="A30" s="15"/>
      <c r="B30" s="16"/>
      <c r="C30" s="16"/>
      <c r="D30" s="16"/>
      <c r="E30" s="17"/>
      <c r="F30" s="17"/>
      <c r="G30" s="17"/>
      <c r="H30" s="17"/>
      <c r="I30" s="17"/>
      <c r="J30" s="15"/>
      <c r="K30" s="21"/>
    </row>
    <row r="31" s="1" customFormat="1" spans="1:11">
      <c r="A31" s="15"/>
      <c r="B31" s="16"/>
      <c r="C31" s="16"/>
      <c r="D31" s="16"/>
      <c r="E31" s="17"/>
      <c r="F31" s="17"/>
      <c r="G31" s="17"/>
      <c r="H31" s="17"/>
      <c r="I31" s="17"/>
      <c r="J31" s="15"/>
      <c r="K31" s="21"/>
    </row>
    <row r="32" s="1" customFormat="1" spans="1:11">
      <c r="A32" s="15"/>
      <c r="B32" s="16"/>
      <c r="C32" s="16"/>
      <c r="D32" s="16"/>
      <c r="E32" s="17"/>
      <c r="F32" s="17"/>
      <c r="G32" s="17"/>
      <c r="H32" s="17"/>
      <c r="I32" s="17"/>
      <c r="J32" s="15"/>
      <c r="K32" s="21"/>
    </row>
    <row r="33" s="1" customFormat="1" spans="1:11">
      <c r="A33" s="15"/>
      <c r="B33" s="16"/>
      <c r="C33" s="16"/>
      <c r="D33" s="16"/>
      <c r="E33" s="17"/>
      <c r="F33" s="17"/>
      <c r="G33" s="17"/>
      <c r="H33" s="17"/>
      <c r="I33" s="17"/>
      <c r="J33" s="15"/>
      <c r="K33" s="21"/>
    </row>
    <row r="34" s="1" customFormat="1" spans="1:11">
      <c r="A34" s="15"/>
      <c r="B34" s="16"/>
      <c r="C34" s="16"/>
      <c r="D34" s="16"/>
      <c r="E34" s="17"/>
      <c r="F34" s="17"/>
      <c r="G34" s="17"/>
      <c r="H34" s="17"/>
      <c r="I34" s="17"/>
      <c r="J34" s="15"/>
      <c r="K34" s="21"/>
    </row>
    <row r="35" s="1" customFormat="1" spans="1:11">
      <c r="A35" s="15"/>
      <c r="B35" s="16"/>
      <c r="C35" s="16"/>
      <c r="D35" s="16"/>
      <c r="E35" s="17"/>
      <c r="F35" s="17"/>
      <c r="G35" s="17"/>
      <c r="H35" s="17"/>
      <c r="I35" s="17"/>
      <c r="J35" s="15"/>
      <c r="K35" s="21"/>
    </row>
    <row r="36" s="1" customFormat="1" spans="1:11">
      <c r="A36" s="15"/>
      <c r="B36" s="16"/>
      <c r="C36" s="16"/>
      <c r="D36" s="16"/>
      <c r="E36" s="17"/>
      <c r="F36" s="17"/>
      <c r="G36" s="17"/>
      <c r="H36" s="17"/>
      <c r="I36" s="17"/>
      <c r="J36" s="15"/>
      <c r="K36" s="21"/>
    </row>
    <row r="37" s="1" customFormat="1" spans="1:11">
      <c r="A37" s="15"/>
      <c r="B37" s="16"/>
      <c r="C37" s="16"/>
      <c r="D37" s="16"/>
      <c r="E37" s="17"/>
      <c r="F37" s="17"/>
      <c r="G37" s="17"/>
      <c r="H37" s="17"/>
      <c r="I37" s="17"/>
      <c r="J37" s="15"/>
      <c r="K37" s="21"/>
    </row>
    <row r="38" s="1" customFormat="1" spans="1:11">
      <c r="A38" s="15"/>
      <c r="B38" s="16"/>
      <c r="C38" s="16"/>
      <c r="D38" s="16"/>
      <c r="E38" s="17"/>
      <c r="F38" s="17"/>
      <c r="G38" s="17"/>
      <c r="H38" s="17"/>
      <c r="I38" s="17"/>
      <c r="J38" s="15"/>
      <c r="K38" s="21"/>
    </row>
    <row r="39" s="1" customFormat="1" spans="1:11">
      <c r="A39" s="15"/>
      <c r="B39" s="16"/>
      <c r="C39" s="16"/>
      <c r="D39" s="16"/>
      <c r="E39" s="17"/>
      <c r="F39" s="17"/>
      <c r="G39" s="17"/>
      <c r="H39" s="17"/>
      <c r="I39" s="17"/>
      <c r="J39" s="15"/>
      <c r="K39" s="21"/>
    </row>
    <row r="40" s="1" customFormat="1" spans="1:11">
      <c r="A40" s="15"/>
      <c r="B40" s="16"/>
      <c r="C40" s="16"/>
      <c r="D40" s="16"/>
      <c r="E40" s="17"/>
      <c r="F40" s="17"/>
      <c r="G40" s="17"/>
      <c r="H40" s="17"/>
      <c r="I40" s="17"/>
      <c r="J40" s="15"/>
      <c r="K40" s="21"/>
    </row>
    <row r="41" s="1" customFormat="1" spans="1:11">
      <c r="A41" s="15"/>
      <c r="B41" s="16"/>
      <c r="C41" s="16"/>
      <c r="D41" s="16"/>
      <c r="E41" s="17"/>
      <c r="F41" s="17"/>
      <c r="G41" s="17"/>
      <c r="H41" s="17"/>
      <c r="I41" s="17"/>
      <c r="J41" s="15"/>
      <c r="K41" s="21"/>
    </row>
    <row r="42" s="1" customFormat="1" spans="1:11">
      <c r="A42" s="15"/>
      <c r="B42" s="16"/>
      <c r="C42" s="16"/>
      <c r="D42" s="16"/>
      <c r="E42" s="17"/>
      <c r="F42" s="17"/>
      <c r="G42" s="17"/>
      <c r="H42" s="17"/>
      <c r="I42" s="17"/>
      <c r="J42" s="15"/>
      <c r="K42" s="21"/>
    </row>
    <row r="43" s="1" customFormat="1" spans="1:11">
      <c r="A43" s="15"/>
      <c r="B43" s="16"/>
      <c r="C43" s="16"/>
      <c r="D43" s="16"/>
      <c r="E43" s="17"/>
      <c r="F43" s="17"/>
      <c r="G43" s="17"/>
      <c r="H43" s="17"/>
      <c r="I43" s="17"/>
      <c r="J43" s="15"/>
      <c r="K43" s="21"/>
    </row>
    <row r="44" s="1" customFormat="1" spans="1:11">
      <c r="A44" s="15"/>
      <c r="B44" s="16"/>
      <c r="C44" s="16"/>
      <c r="D44" s="16"/>
      <c r="E44" s="17"/>
      <c r="F44" s="17"/>
      <c r="G44" s="17"/>
      <c r="H44" s="17"/>
      <c r="I44" s="17"/>
      <c r="J44" s="15"/>
      <c r="K44" s="21"/>
    </row>
    <row r="45" s="1" customFormat="1" spans="1:11">
      <c r="A45" s="15"/>
      <c r="B45" s="16"/>
      <c r="C45" s="16"/>
      <c r="D45" s="16"/>
      <c r="E45" s="17"/>
      <c r="F45" s="17"/>
      <c r="G45" s="17"/>
      <c r="H45" s="17"/>
      <c r="I45" s="17"/>
      <c r="J45" s="15"/>
      <c r="K45" s="21"/>
    </row>
    <row r="46" s="1" customFormat="1" spans="1:11">
      <c r="A46" s="15"/>
      <c r="B46" s="16"/>
      <c r="C46" s="16"/>
      <c r="D46" s="16"/>
      <c r="E46" s="17"/>
      <c r="F46" s="17"/>
      <c r="G46" s="17"/>
      <c r="H46" s="17"/>
      <c r="I46" s="17"/>
      <c r="J46" s="15"/>
      <c r="K46" s="21"/>
    </row>
    <row r="47" s="1" customFormat="1" spans="1:11">
      <c r="A47" s="15"/>
      <c r="B47" s="16"/>
      <c r="C47" s="16"/>
      <c r="D47" s="16"/>
      <c r="E47" s="17"/>
      <c r="F47" s="17"/>
      <c r="G47" s="17"/>
      <c r="H47" s="17"/>
      <c r="I47" s="17"/>
      <c r="J47" s="15"/>
      <c r="K47" s="21"/>
    </row>
    <row r="48" s="1" customFormat="1" spans="1:11">
      <c r="A48" s="15"/>
      <c r="B48" s="16"/>
      <c r="C48" s="16"/>
      <c r="D48" s="16"/>
      <c r="E48" s="17"/>
      <c r="F48" s="17"/>
      <c r="G48" s="17"/>
      <c r="H48" s="17"/>
      <c r="I48" s="17"/>
      <c r="J48" s="15"/>
      <c r="K48" s="21"/>
    </row>
    <row r="49" s="1" customFormat="1" spans="1:11">
      <c r="A49" s="15"/>
      <c r="B49" s="16"/>
      <c r="C49" s="16"/>
      <c r="D49" s="16"/>
      <c r="E49" s="17"/>
      <c r="F49" s="17"/>
      <c r="G49" s="17"/>
      <c r="H49" s="17"/>
      <c r="I49" s="17"/>
      <c r="J49" s="15"/>
      <c r="K49" s="21"/>
    </row>
    <row r="50" s="1" customFormat="1" spans="1:11">
      <c r="A50" s="15"/>
      <c r="B50" s="16"/>
      <c r="C50" s="16"/>
      <c r="D50" s="16"/>
      <c r="E50" s="17"/>
      <c r="F50" s="17"/>
      <c r="G50" s="17"/>
      <c r="H50" s="17"/>
      <c r="I50" s="17"/>
      <c r="J50" s="15"/>
      <c r="K50" s="21"/>
    </row>
    <row r="51" s="1" customFormat="1" spans="1:11">
      <c r="A51" s="15"/>
      <c r="B51" s="16"/>
      <c r="C51" s="16"/>
      <c r="D51" s="16"/>
      <c r="E51" s="17"/>
      <c r="F51" s="17"/>
      <c r="G51" s="17"/>
      <c r="H51" s="17"/>
      <c r="I51" s="17"/>
      <c r="J51" s="15"/>
      <c r="K51" s="21"/>
    </row>
    <row r="52" s="1" customFormat="1" spans="1:11">
      <c r="A52" s="15"/>
      <c r="B52" s="16"/>
      <c r="C52" s="15"/>
      <c r="D52" s="15"/>
      <c r="E52" s="17"/>
      <c r="F52" s="17"/>
      <c r="G52" s="17"/>
      <c r="H52" s="17"/>
      <c r="I52" s="17"/>
      <c r="J52" s="15"/>
      <c r="K52" s="21"/>
    </row>
  </sheetData>
  <autoFilter xmlns:etc="http://www.wps.cn/officeDocument/2017/etCustomData" ref="A2:K24" etc:filterBottomFollowUsedRange="0">
    <extLst/>
  </autoFilter>
  <mergeCells count="1">
    <mergeCell ref="A1:K1"/>
  </mergeCells>
  <pageMargins left="0.751388888888889" right="0.751388888888889" top="0.66875" bottom="0.904861111111111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考核岗位</vt:lpstr>
      <vt:lpstr>考试岗位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孙雷</dc:creator>
  <cp:lastModifiedBy>EUSTOMA</cp:lastModifiedBy>
  <dcterms:created xsi:type="dcterms:W3CDTF">2024-09-14T09:36:00Z</dcterms:created>
  <dcterms:modified xsi:type="dcterms:W3CDTF">2024-09-18T09:14:48Z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87DB17AC69A1428D9DEFF988B134A7A1_13</vt:lpwstr>
  </property>
  <property fmtid="{D5CDD505-2E9C-101B-9397-08002B2CF9AE}" pid="3" name="KSOProductBuildVer">
    <vt:lpwstr>2052-12.1.0.17857</vt:lpwstr>
  </property>
</Properties>
</file>