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Sheet1!$A$4:$K$25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<sst xmlns="http://schemas.openxmlformats.org/spreadsheetml/2006/main" count="118" uniqueCount="54">
  <si>
    <t>昌平区卫生健康委员会2024年第四批公开招聘总成绩及进入体检、考察名单</t>
  </si>
  <si>
    <t>序号</t>
  </si>
  <si>
    <t>招聘单位</t>
  </si>
  <si>
    <t>岗位名称</t>
  </si>
  <si>
    <t>岗位类别</t>
  </si>
  <si>
    <t>姓名</t>
  </si>
  <si>
    <t>笔试</t>
  </si>
  <si>
    <t>面试</t>
  </si>
  <si>
    <t>总成绩</t>
  </si>
  <si>
    <t>是否进入体检、考察</t>
  </si>
  <si>
    <t>分数</t>
  </si>
  <si>
    <t>北京市昌平区妇幼保健计划生育服务中心</t>
  </si>
  <si>
    <t>医师</t>
  </si>
  <si>
    <t>专业技术岗</t>
  </si>
  <si>
    <t>王嘉怡</t>
  </si>
  <si>
    <t>是</t>
  </si>
  <si>
    <t>北京市昌平区北七家社区卫生服务中心(北京市昌平区北七家镇卫生院)</t>
  </si>
  <si>
    <t>中医医师</t>
  </si>
  <si>
    <t>胡莉萍</t>
  </si>
  <si>
    <t>北京市昌平区南口医院</t>
  </si>
  <si>
    <t>口腔医师</t>
  </si>
  <si>
    <t>刘源</t>
  </si>
  <si>
    <t>北京市昌平区东小口社区卫生服务中心</t>
  </si>
  <si>
    <t>中药师</t>
  </si>
  <si>
    <t>李欣洋</t>
  </si>
  <si>
    <t>康岩</t>
  </si>
  <si>
    <t>北京市昌平区精神卫生保健院</t>
  </si>
  <si>
    <t>心理治疗师</t>
  </si>
  <si>
    <t>李言</t>
  </si>
  <si>
    <t>北京市昌平区阳坊社区卫生服务中心</t>
  </si>
  <si>
    <t>护理</t>
  </si>
  <si>
    <t>吴思璇</t>
  </si>
  <si>
    <t>北京市昌平区医院</t>
  </si>
  <si>
    <t>临床医师（一）</t>
  </si>
  <si>
    <t>张韵</t>
  </si>
  <si>
    <t>临床医师（二）</t>
  </si>
  <si>
    <t>李哲</t>
  </si>
  <si>
    <t>北京市昌平区天通苑北社区卫生服务中心</t>
  </si>
  <si>
    <t>赵岳牵牵</t>
  </si>
  <si>
    <t>北京市昌平区霍营社区卫生服务中心</t>
  </si>
  <si>
    <t>陈智超</t>
  </si>
  <si>
    <t>否</t>
  </si>
  <si>
    <t>北京市昌平区回龙观社区卫生服务中心</t>
  </si>
  <si>
    <t>黄博智</t>
  </si>
  <si>
    <t>徐爽</t>
  </si>
  <si>
    <t>王露</t>
  </si>
  <si>
    <t>李柏霖</t>
  </si>
  <si>
    <t>杨雨萱</t>
  </si>
  <si>
    <t>缺考</t>
  </si>
  <si>
    <t>朱冰钰</t>
  </si>
  <si>
    <t>朱子一</t>
  </si>
  <si>
    <t>李涵雯</t>
  </si>
  <si>
    <t>倪鑫博</t>
  </si>
  <si>
    <t>李大宝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</si>
</sst>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5"/>
  <sheetViews>
    <sheetView tabSelected="1" zoomScale="120" zoomScaleNormal="120" workbookViewId="0">
      <selection activeCell="C16" sqref="C15:C16"/>
    </sheetView>
  </sheetViews>
  <sheetFormatPr defaultColWidth="9" defaultRowHeight="13.5"/>
  <cols>
    <col min="1" max="1" width="7" customWidth="1"/>
    <col min="2" max="2" width="29.875" customWidth="1"/>
    <col min="3" max="3" width="11" customWidth="1"/>
    <col min="4" max="4" width="11.5" customWidth="1"/>
    <col min="5" max="5" width="12.125" customWidth="1"/>
    <col min="6" max="11" width="9.625" customWidth="1"/>
  </cols>
  <sheetData>
    <row r="1" ht="2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0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/>
      <c r="H3" s="4" t="s">
        <v>7</v>
      </c>
      <c r="I3" s="4"/>
      <c r="J3" s="4" t="s">
        <v>8</v>
      </c>
      <c r="K3" s="3" t="s">
        <v>9</v>
      </c>
    </row>
    <row r="4" ht="20" customHeight="1" spans="1:11">
      <c r="A4" s="3"/>
      <c r="B4" s="3"/>
      <c r="C4" s="3"/>
      <c r="D4" s="3"/>
      <c r="E4" s="3"/>
      <c r="F4" s="4" t="s">
        <v>10</v>
      </c>
      <c r="G4" s="5">
        <v>0.4</v>
      </c>
      <c r="H4" s="4" t="s">
        <v>10</v>
      </c>
      <c r="I4" s="5">
        <v>0.6</v>
      </c>
      <c r="J4" s="4"/>
      <c r="K4" s="3"/>
    </row>
    <row r="5" s="1" customFormat="1" ht="25" customHeight="1" spans="1:11">
      <c r="A5" s="6">
        <v>1</v>
      </c>
      <c r="B5" s="7" t="s">
        <v>11</v>
      </c>
      <c r="C5" s="8" t="s">
        <v>12</v>
      </c>
      <c r="D5" s="6" t="s">
        <v>13</v>
      </c>
      <c r="E5" s="6" t="s">
        <v>14</v>
      </c>
      <c r="F5" s="9">
        <v>67</v>
      </c>
      <c r="G5" s="9">
        <f>F5*0.4</f>
        <v>26.8</v>
      </c>
      <c r="H5" s="9">
        <v>79.99</v>
      </c>
      <c r="I5" s="9">
        <f>H5*0.6</f>
        <v>47.994</v>
      </c>
      <c r="J5" s="10">
        <f>G5+I5</f>
        <v>74.794</v>
      </c>
      <c r="K5" s="6" t="s">
        <v>15</v>
      </c>
    </row>
    <row r="6" s="1" customFormat="1" ht="25" customHeight="1" spans="1:11">
      <c r="A6" s="6">
        <v>2</v>
      </c>
      <c r="B6" s="7" t="s">
        <v>16</v>
      </c>
      <c r="C6" s="8" t="s">
        <v>17</v>
      </c>
      <c r="D6" s="6" t="s">
        <v>13</v>
      </c>
      <c r="E6" s="6" t="s">
        <v>18</v>
      </c>
      <c r="F6" s="9">
        <v>74</v>
      </c>
      <c r="G6" s="9">
        <f t="shared" ref="G6:G25" si="0">F6*0.4</f>
        <v>29.6</v>
      </c>
      <c r="H6" s="9">
        <v>89</v>
      </c>
      <c r="I6" s="9">
        <f t="shared" ref="I6:I25" si="1">H6*0.6</f>
        <v>53.4</v>
      </c>
      <c r="J6" s="10">
        <f t="shared" ref="J6:J25" si="2">G6+I6</f>
        <v>83</v>
      </c>
      <c r="K6" s="6" t="s">
        <v>15</v>
      </c>
    </row>
    <row r="7" s="1" customFormat="1" ht="25" customHeight="1" spans="1:11">
      <c r="A7" s="6">
        <v>3</v>
      </c>
      <c r="B7" s="7" t="s">
        <v>19</v>
      </c>
      <c r="C7" s="8" t="s">
        <v>20</v>
      </c>
      <c r="D7" s="6" t="s">
        <v>13</v>
      </c>
      <c r="E7" s="6" t="s">
        <v>21</v>
      </c>
      <c r="F7" s="9">
        <v>61</v>
      </c>
      <c r="G7" s="9">
        <f t="shared" si="0"/>
        <v>24.4</v>
      </c>
      <c r="H7" s="9">
        <v>71.99</v>
      </c>
      <c r="I7" s="9">
        <f t="shared" si="1"/>
        <v>43.194</v>
      </c>
      <c r="J7" s="10">
        <f t="shared" si="2"/>
        <v>67.594</v>
      </c>
      <c r="K7" s="6" t="s">
        <v>15</v>
      </c>
    </row>
    <row r="8" s="1" customFormat="1" ht="25" customHeight="1" spans="1:11">
      <c r="A8" s="6">
        <v>4</v>
      </c>
      <c r="B8" s="6" t="s">
        <v>22</v>
      </c>
      <c r="C8" s="8" t="s">
        <v>23</v>
      </c>
      <c r="D8" s="6" t="s">
        <v>13</v>
      </c>
      <c r="E8" s="6" t="s">
        <v>24</v>
      </c>
      <c r="F8" s="9">
        <v>66</v>
      </c>
      <c r="G8" s="9">
        <f t="shared" si="0"/>
        <v>26.4</v>
      </c>
      <c r="H8" s="9">
        <v>87.33</v>
      </c>
      <c r="I8" s="9">
        <f t="shared" si="1"/>
        <v>52.398</v>
      </c>
      <c r="J8" s="10">
        <f t="shared" si="2"/>
        <v>78.798</v>
      </c>
      <c r="K8" s="6" t="s">
        <v>15</v>
      </c>
    </row>
    <row r="9" s="1" customFormat="1" ht="25" customHeight="1" spans="1:11">
      <c r="A9" s="6">
        <v>5</v>
      </c>
      <c r="B9" s="6" t="s">
        <v>22</v>
      </c>
      <c r="C9" s="6" t="s">
        <v>20</v>
      </c>
      <c r="D9" s="6" t="s">
        <v>13</v>
      </c>
      <c r="E9" s="6" t="s">
        <v>25</v>
      </c>
      <c r="F9" s="9">
        <v>60</v>
      </c>
      <c r="G9" s="9">
        <f t="shared" si="0"/>
        <v>24</v>
      </c>
      <c r="H9" s="9">
        <v>85.66</v>
      </c>
      <c r="I9" s="9">
        <f t="shared" si="1"/>
        <v>51.396</v>
      </c>
      <c r="J9" s="10">
        <f t="shared" si="2"/>
        <v>75.396</v>
      </c>
      <c r="K9" s="6" t="s">
        <v>15</v>
      </c>
    </row>
    <row r="10" s="1" customFormat="1" ht="25" customHeight="1" spans="1:11">
      <c r="A10" s="6">
        <v>6</v>
      </c>
      <c r="B10" s="7" t="s">
        <v>26</v>
      </c>
      <c r="C10" s="8" t="s">
        <v>27</v>
      </c>
      <c r="D10" s="6" t="s">
        <v>13</v>
      </c>
      <c r="E10" s="6" t="s">
        <v>28</v>
      </c>
      <c r="F10" s="9">
        <v>67</v>
      </c>
      <c r="G10" s="9">
        <f t="shared" si="0"/>
        <v>26.8</v>
      </c>
      <c r="H10" s="9">
        <v>90.66</v>
      </c>
      <c r="I10" s="9">
        <f t="shared" si="1"/>
        <v>54.396</v>
      </c>
      <c r="J10" s="10">
        <f t="shared" si="2"/>
        <v>81.196</v>
      </c>
      <c r="K10" s="6" t="s">
        <v>15</v>
      </c>
    </row>
    <row r="11" s="1" customFormat="1" ht="25" customHeight="1" spans="1:11">
      <c r="A11" s="6">
        <v>7</v>
      </c>
      <c r="B11" s="7" t="s">
        <v>29</v>
      </c>
      <c r="C11" s="8" t="s">
        <v>30</v>
      </c>
      <c r="D11" s="6" t="s">
        <v>13</v>
      </c>
      <c r="E11" s="6" t="s">
        <v>31</v>
      </c>
      <c r="F11" s="9">
        <v>63</v>
      </c>
      <c r="G11" s="9">
        <f t="shared" si="0"/>
        <v>25.2</v>
      </c>
      <c r="H11" s="9">
        <v>84.34</v>
      </c>
      <c r="I11" s="9">
        <f t="shared" si="1"/>
        <v>50.604</v>
      </c>
      <c r="J11" s="10">
        <f t="shared" si="2"/>
        <v>75.804</v>
      </c>
      <c r="K11" s="6" t="s">
        <v>15</v>
      </c>
    </row>
    <row r="12" s="1" customFormat="1" ht="25" customHeight="1" spans="1:11">
      <c r="A12" s="6">
        <v>8</v>
      </c>
      <c r="B12" s="7" t="s">
        <v>32</v>
      </c>
      <c r="C12" s="8" t="s">
        <v>33</v>
      </c>
      <c r="D12" s="6" t="s">
        <v>13</v>
      </c>
      <c r="E12" s="6" t="s">
        <v>34</v>
      </c>
      <c r="F12" s="9">
        <v>70</v>
      </c>
      <c r="G12" s="9">
        <f t="shared" si="0"/>
        <v>28</v>
      </c>
      <c r="H12" s="9">
        <v>74.33</v>
      </c>
      <c r="I12" s="9">
        <f t="shared" si="1"/>
        <v>44.598</v>
      </c>
      <c r="J12" s="10">
        <f t="shared" si="2"/>
        <v>72.598</v>
      </c>
      <c r="K12" s="6" t="s">
        <v>15</v>
      </c>
    </row>
    <row r="13" s="1" customFormat="1" ht="25" customHeight="1" spans="1:11">
      <c r="A13" s="6">
        <v>9</v>
      </c>
      <c r="B13" s="7" t="s">
        <v>32</v>
      </c>
      <c r="C13" s="8" t="s">
        <v>35</v>
      </c>
      <c r="D13" s="6" t="s">
        <v>13</v>
      </c>
      <c r="E13" s="6" t="s">
        <v>36</v>
      </c>
      <c r="F13" s="9">
        <v>84</v>
      </c>
      <c r="G13" s="9">
        <f t="shared" si="0"/>
        <v>33.6</v>
      </c>
      <c r="H13" s="9">
        <v>96.67</v>
      </c>
      <c r="I13" s="9">
        <f t="shared" si="1"/>
        <v>58.002</v>
      </c>
      <c r="J13" s="10">
        <f t="shared" si="2"/>
        <v>91.602</v>
      </c>
      <c r="K13" s="6" t="s">
        <v>15</v>
      </c>
    </row>
    <row r="14" s="1" customFormat="1" ht="25" customHeight="1" spans="1:11">
      <c r="A14" s="6">
        <v>10</v>
      </c>
      <c r="B14" s="7" t="s">
        <v>37</v>
      </c>
      <c r="C14" s="8" t="s">
        <v>12</v>
      </c>
      <c r="D14" s="6" t="s">
        <v>13</v>
      </c>
      <c r="E14" s="6" t="s">
        <v>38</v>
      </c>
      <c r="F14" s="9">
        <v>67</v>
      </c>
      <c r="G14" s="9">
        <f t="shared" si="0"/>
        <v>26.8</v>
      </c>
      <c r="H14" s="9">
        <v>93.3</v>
      </c>
      <c r="I14" s="9">
        <f t="shared" si="1"/>
        <v>55.98</v>
      </c>
      <c r="J14" s="10">
        <f t="shared" si="2"/>
        <v>82.78</v>
      </c>
      <c r="K14" s="6" t="s">
        <v>15</v>
      </c>
    </row>
    <row r="15" s="1" customFormat="1" ht="25" customHeight="1" spans="1:11">
      <c r="A15" s="6">
        <v>11</v>
      </c>
      <c r="B15" s="6" t="s">
        <v>39</v>
      </c>
      <c r="C15" s="8" t="s">
        <v>12</v>
      </c>
      <c r="D15" s="6" t="s">
        <v>13</v>
      </c>
      <c r="E15" s="6" t="s">
        <v>40</v>
      </c>
      <c r="F15" s="9">
        <v>63</v>
      </c>
      <c r="G15" s="9">
        <f t="shared" si="0"/>
        <v>25.2</v>
      </c>
      <c r="H15" s="9">
        <v>54.67</v>
      </c>
      <c r="I15" s="9">
        <f t="shared" si="1"/>
        <v>32.802</v>
      </c>
      <c r="J15" s="10">
        <f t="shared" si="2"/>
        <v>58.002</v>
      </c>
      <c r="K15" s="6" t="s">
        <v>41</v>
      </c>
    </row>
    <row r="16" s="1" customFormat="1" ht="25" customHeight="1" spans="1:11">
      <c r="A16" s="6">
        <v>12</v>
      </c>
      <c r="B16" s="6" t="s">
        <v>42</v>
      </c>
      <c r="C16" s="8" t="s">
        <v>17</v>
      </c>
      <c r="D16" s="6" t="s">
        <v>13</v>
      </c>
      <c r="E16" s="6" t="s">
        <v>43</v>
      </c>
      <c r="F16" s="9">
        <v>68</v>
      </c>
      <c r="G16" s="9">
        <f t="shared" si="0"/>
        <v>27.2</v>
      </c>
      <c r="H16" s="9">
        <v>52</v>
      </c>
      <c r="I16" s="9">
        <f t="shared" si="1"/>
        <v>31.2</v>
      </c>
      <c r="J16" s="10">
        <f t="shared" si="2"/>
        <v>58.4</v>
      </c>
      <c r="K16" s="6" t="s">
        <v>41</v>
      </c>
    </row>
    <row r="17" s="1" customFormat="1" ht="25" customHeight="1" spans="1:11">
      <c r="A17" s="6">
        <v>13</v>
      </c>
      <c r="B17" s="6" t="s">
        <v>22</v>
      </c>
      <c r="C17" s="8" t="s">
        <v>23</v>
      </c>
      <c r="D17" s="6" t="s">
        <v>13</v>
      </c>
      <c r="E17" s="6" t="s">
        <v>44</v>
      </c>
      <c r="F17" s="9">
        <v>64</v>
      </c>
      <c r="G17" s="9">
        <f t="shared" si="0"/>
        <v>25.6</v>
      </c>
      <c r="H17" s="9">
        <v>73.67</v>
      </c>
      <c r="I17" s="9">
        <f t="shared" si="1"/>
        <v>44.202</v>
      </c>
      <c r="J17" s="10">
        <f t="shared" si="2"/>
        <v>69.802</v>
      </c>
      <c r="K17" s="6" t="s">
        <v>41</v>
      </c>
    </row>
    <row r="18" s="1" customFormat="1" ht="25" customHeight="1" spans="1:11">
      <c r="A18" s="6">
        <v>14</v>
      </c>
      <c r="B18" s="6" t="s">
        <v>22</v>
      </c>
      <c r="C18" s="8" t="s">
        <v>23</v>
      </c>
      <c r="D18" s="6" t="s">
        <v>13</v>
      </c>
      <c r="E18" s="6" t="s">
        <v>45</v>
      </c>
      <c r="F18" s="9">
        <v>71</v>
      </c>
      <c r="G18" s="9">
        <f t="shared" si="0"/>
        <v>28.4</v>
      </c>
      <c r="H18" s="9">
        <v>61.67</v>
      </c>
      <c r="I18" s="9">
        <f t="shared" si="1"/>
        <v>37.002</v>
      </c>
      <c r="J18" s="10">
        <f t="shared" si="2"/>
        <v>65.402</v>
      </c>
      <c r="K18" s="6" t="s">
        <v>41</v>
      </c>
    </row>
    <row r="19" s="1" customFormat="1" ht="25" customHeight="1" spans="1:11">
      <c r="A19" s="6">
        <v>15</v>
      </c>
      <c r="B19" s="6" t="s">
        <v>22</v>
      </c>
      <c r="C19" s="8" t="s">
        <v>23</v>
      </c>
      <c r="D19" s="6" t="s">
        <v>13</v>
      </c>
      <c r="E19" s="6" t="s">
        <v>46</v>
      </c>
      <c r="F19" s="9">
        <v>74</v>
      </c>
      <c r="G19" s="9">
        <f t="shared" si="0"/>
        <v>29.6</v>
      </c>
      <c r="H19" s="9">
        <v>55.33</v>
      </c>
      <c r="I19" s="9">
        <f t="shared" si="1"/>
        <v>33.198</v>
      </c>
      <c r="J19" s="10">
        <f t="shared" si="2"/>
        <v>62.798</v>
      </c>
      <c r="K19" s="6" t="s">
        <v>41</v>
      </c>
    </row>
    <row r="20" s="1" customFormat="1" ht="25" customHeight="1" spans="1:11">
      <c r="A20" s="6">
        <v>16</v>
      </c>
      <c r="B20" s="6" t="s">
        <v>22</v>
      </c>
      <c r="C20" s="8" t="s">
        <v>23</v>
      </c>
      <c r="D20" s="6" t="s">
        <v>13</v>
      </c>
      <c r="E20" s="6" t="s">
        <v>47</v>
      </c>
      <c r="F20" s="9">
        <v>68</v>
      </c>
      <c r="G20" s="9">
        <f t="shared" si="0"/>
        <v>27.2</v>
      </c>
      <c r="H20" s="9" t="s">
        <v>48</v>
      </c>
      <c r="I20" s="9">
        <v>0</v>
      </c>
      <c r="J20" s="10">
        <f t="shared" si="2"/>
        <v>27.2</v>
      </c>
      <c r="K20" s="6" t="s">
        <v>41</v>
      </c>
    </row>
    <row r="21" s="1" customFormat="1" ht="25" customHeight="1" spans="1:11">
      <c r="A21" s="6">
        <v>17</v>
      </c>
      <c r="B21" s="7" t="s">
        <v>26</v>
      </c>
      <c r="C21" s="8" t="s">
        <v>27</v>
      </c>
      <c r="D21" s="6" t="s">
        <v>13</v>
      </c>
      <c r="E21" s="6" t="s">
        <v>49</v>
      </c>
      <c r="F21" s="9">
        <v>66</v>
      </c>
      <c r="G21" s="9">
        <f t="shared" si="0"/>
        <v>26.4</v>
      </c>
      <c r="H21" s="9">
        <v>88.66</v>
      </c>
      <c r="I21" s="9">
        <f t="shared" si="1"/>
        <v>53.196</v>
      </c>
      <c r="J21" s="10">
        <f t="shared" si="2"/>
        <v>79.596</v>
      </c>
      <c r="K21" s="6" t="s">
        <v>41</v>
      </c>
    </row>
    <row r="22" s="1" customFormat="1" ht="25" customHeight="1" spans="1:11">
      <c r="A22" s="6">
        <v>18</v>
      </c>
      <c r="B22" s="7" t="s">
        <v>26</v>
      </c>
      <c r="C22" s="8" t="s">
        <v>27</v>
      </c>
      <c r="D22" s="6" t="s">
        <v>13</v>
      </c>
      <c r="E22" s="6" t="s">
        <v>50</v>
      </c>
      <c r="F22" s="9">
        <v>64</v>
      </c>
      <c r="G22" s="9">
        <f t="shared" si="0"/>
        <v>25.6</v>
      </c>
      <c r="H22" s="9">
        <v>85.33</v>
      </c>
      <c r="I22" s="9">
        <f t="shared" si="1"/>
        <v>51.198</v>
      </c>
      <c r="J22" s="10">
        <f t="shared" si="2"/>
        <v>76.798</v>
      </c>
      <c r="K22" s="6" t="s">
        <v>41</v>
      </c>
    </row>
    <row r="23" s="1" customFormat="1" ht="25" customHeight="1" spans="1:11">
      <c r="A23" s="6">
        <v>19</v>
      </c>
      <c r="B23" s="7" t="s">
        <v>26</v>
      </c>
      <c r="C23" s="8" t="s">
        <v>27</v>
      </c>
      <c r="D23" s="6" t="s">
        <v>13</v>
      </c>
      <c r="E23" s="6" t="s">
        <v>51</v>
      </c>
      <c r="F23" s="9">
        <v>60</v>
      </c>
      <c r="G23" s="9">
        <f t="shared" si="0"/>
        <v>24</v>
      </c>
      <c r="H23" s="9">
        <v>85.66</v>
      </c>
      <c r="I23" s="9">
        <f t="shared" si="1"/>
        <v>51.396</v>
      </c>
      <c r="J23" s="10">
        <f t="shared" si="2"/>
        <v>75.396</v>
      </c>
      <c r="K23" s="6" t="s">
        <v>41</v>
      </c>
    </row>
    <row r="24" s="1" customFormat="1" ht="25" customHeight="1" spans="1:11">
      <c r="A24" s="6">
        <v>20</v>
      </c>
      <c r="B24" s="7" t="s">
        <v>29</v>
      </c>
      <c r="C24" s="8" t="s">
        <v>30</v>
      </c>
      <c r="D24" s="6" t="s">
        <v>13</v>
      </c>
      <c r="E24" s="6" t="s">
        <v>52</v>
      </c>
      <c r="F24" s="9">
        <v>65</v>
      </c>
      <c r="G24" s="9">
        <f t="shared" si="0"/>
        <v>26</v>
      </c>
      <c r="H24" s="9">
        <v>78</v>
      </c>
      <c r="I24" s="9">
        <f t="shared" si="1"/>
        <v>46.8</v>
      </c>
      <c r="J24" s="10">
        <f t="shared" si="2"/>
        <v>72.8</v>
      </c>
      <c r="K24" s="6" t="s">
        <v>41</v>
      </c>
    </row>
    <row r="25" s="1" customFormat="1" ht="25" customHeight="1" spans="1:11">
      <c r="A25" s="6">
        <v>21</v>
      </c>
      <c r="B25" s="7" t="s">
        <v>32</v>
      </c>
      <c r="C25" s="8" t="s">
        <v>35</v>
      </c>
      <c r="D25" s="6" t="s">
        <v>13</v>
      </c>
      <c r="E25" s="6" t="s">
        <v>53</v>
      </c>
      <c r="F25" s="9">
        <v>64</v>
      </c>
      <c r="G25" s="9">
        <f t="shared" si="0"/>
        <v>25.6</v>
      </c>
      <c r="H25" s="9">
        <v>41.67</v>
      </c>
      <c r="I25" s="9">
        <f t="shared" si="1"/>
        <v>25.002</v>
      </c>
      <c r="J25" s="10">
        <f t="shared" si="2"/>
        <v>50.602</v>
      </c>
      <c r="K25" s="6" t="s">
        <v>41</v>
      </c>
    </row>
  </sheetData>
  <mergeCells count="10">
    <mergeCell ref="F3:G3"/>
    <mergeCell ref="H3:I3"/>
    <mergeCell ref="A3:A4"/>
    <mergeCell ref="B3:B4"/>
    <mergeCell ref="C3:C4"/>
    <mergeCell ref="D3:D4"/>
    <mergeCell ref="E3:E4"/>
    <mergeCell ref="J3:J4"/>
    <mergeCell ref="K3:K4"/>
    <mergeCell ref="A1:K2"/>
  </mergeCells>
  <conditionalFormatting sqref="G4">
    <cfRule type="containsText" dxfId="0" priority="8" operator="between" text="否">
      <formula>NOT(ISERROR(SEARCH("否",G4)))</formula>
    </cfRule>
  </conditionalFormatting>
  <conditionalFormatting sqref="I4">
    <cfRule type="containsText" dxfId="0" priority="7" operator="between" text="否">
      <formula>NOT(ISERROR(SEARCH("否",I4)))</formula>
    </cfRule>
  </conditionalFormatting>
  <conditionalFormatting sqref="E6">
    <cfRule type="duplicateValues" dxfId="1" priority="4"/>
  </conditionalFormatting>
  <conditionalFormatting sqref="F6">
    <cfRule type="containsText" dxfId="0" priority="3" operator="between" text="否">
      <formula>NOT(ISERROR(SEARCH("否",F6)))</formula>
    </cfRule>
  </conditionalFormatting>
  <conditionalFormatting sqref="F9">
    <cfRule type="containsText" dxfId="0" priority="1" operator="between" text="否">
      <formula>NOT(ISERROR(SEARCH("否",F9)))</formula>
    </cfRule>
  </conditionalFormatting>
  <conditionalFormatting sqref="E5 E7:E25">
    <cfRule type="duplicateValues" dxfId="1" priority="5"/>
  </conditionalFormatting>
  <conditionalFormatting sqref="F5 F7:F8 F10:F25">
    <cfRule type="containsText" dxfId="0" priority="6" operator="between" text="否">
      <formula>NOT(ISERROR(SEARCH("否",F5)))</formula>
    </cfRule>
  </conditionalFormatting>
  <conditionalFormatting sqref="G5:I25">
    <cfRule type="containsText" dxfId="0" priority="2" operator="between" text="否">
      <formula>NOT(ISERROR(SEARCH("否",G5)))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liuquanbao</dc:creator>
  <cp:lastModifiedBy>风铃</cp:lastModifiedBy>
  <dcterms:created xsi:type="dcterms:W3CDTF">2023-09-15T03:04:00Z</dcterms:created>
  <dcterms:modified xsi:type="dcterms:W3CDTF">2024-10-21T02:28:04Z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915D650A9995493CB28EF1EFF66F8551_12</vt:lpwstr>
  </property>
</Properties>
</file>