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综合成绩\"/>
    </mc:Choice>
  </mc:AlternateContent>
  <bookViews>
    <workbookView xWindow="0" yWindow="0" windowWidth="24000" windowHeight="9840" activeTab="2"/>
  </bookViews>
  <sheets>
    <sheet name="司法辅助岗位（女）" sheetId="2" r:id="rId1"/>
    <sheet name="法警岗位（男）" sheetId="6" r:id="rId2"/>
    <sheet name="法警岗位（女）" sheetId="3" r:id="rId3"/>
    <sheet name="驾驶员岗位" sheetId="5" r:id="rId4"/>
  </sheets>
  <definedNames>
    <definedName name="_xlnm._FilterDatabase" localSheetId="0" hidden="1">'司法辅助岗位（女）'!$C$3:$C$97</definedName>
  </definedNames>
  <calcPr calcId="152511"/>
</workbook>
</file>

<file path=xl/calcChain.xml><?xml version="1.0" encoding="utf-8"?>
<calcChain xmlns="http://schemas.openxmlformats.org/spreadsheetml/2006/main">
  <c r="D4" i="6" l="1"/>
  <c r="F3" i="5" l="1"/>
  <c r="F4" i="5"/>
  <c r="D3" i="5"/>
  <c r="D4" i="5"/>
  <c r="F4" i="3"/>
  <c r="G4" i="3" s="1"/>
  <c r="D4" i="3"/>
  <c r="F3" i="3"/>
  <c r="D3" i="3"/>
  <c r="G3" i="3" s="1"/>
  <c r="F8" i="6"/>
  <c r="G8" i="6" s="1"/>
  <c r="D8" i="6"/>
  <c r="F7" i="6"/>
  <c r="G7" i="6" s="1"/>
  <c r="D7" i="6"/>
  <c r="F6" i="6"/>
  <c r="D6" i="6"/>
  <c r="G6" i="6" s="1"/>
  <c r="F5" i="6"/>
  <c r="G5" i="6" s="1"/>
  <c r="D5" i="6"/>
  <c r="F4" i="6"/>
  <c r="G4" i="6" s="1"/>
  <c r="F3" i="6"/>
  <c r="G3" i="6" s="1"/>
  <c r="D3" i="6"/>
  <c r="G3" i="5" l="1"/>
  <c r="G4" i="5"/>
  <c r="D12" i="2"/>
  <c r="F12" i="2"/>
  <c r="F4" i="2"/>
  <c r="F5" i="2"/>
  <c r="F6" i="2"/>
  <c r="F9" i="2"/>
  <c r="F7" i="2"/>
  <c r="F8" i="2"/>
  <c r="F11" i="2"/>
  <c r="F10" i="2"/>
  <c r="F3" i="2"/>
  <c r="G12" i="2" l="1"/>
  <c r="D4" i="2"/>
  <c r="G4" i="2" s="1"/>
  <c r="D5" i="2"/>
  <c r="G5" i="2" s="1"/>
  <c r="D6" i="2"/>
  <c r="G6" i="2" s="1"/>
  <c r="D9" i="2"/>
  <c r="G9" i="2" s="1"/>
  <c r="D7" i="2"/>
  <c r="G7" i="2" s="1"/>
  <c r="D8" i="2"/>
  <c r="G8" i="2" s="1"/>
  <c r="D11" i="2"/>
  <c r="G11" i="2" s="1"/>
  <c r="D10" i="2"/>
  <c r="G10" i="2" s="1"/>
  <c r="D3" i="2"/>
  <c r="G3" i="2" s="1"/>
</calcChain>
</file>

<file path=xl/sharedStrings.xml><?xml version="1.0" encoding="utf-8"?>
<sst xmlns="http://schemas.openxmlformats.org/spreadsheetml/2006/main" count="53" uniqueCount="22">
  <si>
    <t>序号</t>
  </si>
  <si>
    <t>性别</t>
  </si>
  <si>
    <t>笔试成绩</t>
  </si>
  <si>
    <t>笔试成绩（占40%）</t>
  </si>
  <si>
    <t>面试成绩</t>
  </si>
  <si>
    <t>面试成绩（占60%）</t>
  </si>
  <si>
    <t>总成绩</t>
  </si>
  <si>
    <t xml:space="preserve">  </t>
  </si>
  <si>
    <t>准考证号</t>
    <phoneticPr fontId="5" type="noConversion"/>
  </si>
  <si>
    <t>男</t>
    <phoneticPr fontId="5" type="noConversion"/>
  </si>
  <si>
    <t>准考证号</t>
    <phoneticPr fontId="5" type="noConversion"/>
  </si>
  <si>
    <t>性别</t>
    <phoneticPr fontId="7" type="noConversion"/>
  </si>
  <si>
    <t>体能成绩</t>
    <phoneticPr fontId="5" type="noConversion"/>
  </si>
  <si>
    <t>体能成绩（占40%）</t>
    <phoneticPr fontId="5" type="noConversion"/>
  </si>
  <si>
    <t>女</t>
    <phoneticPr fontId="5" type="noConversion"/>
  </si>
  <si>
    <r>
      <rPr>
        <sz val="14"/>
        <color theme="1"/>
        <rFont val="仿宋_GB2312"/>
        <family val="3"/>
        <charset val="134"/>
      </rPr>
      <t>男</t>
    </r>
    <phoneticPr fontId="7" type="noConversion"/>
  </si>
  <si>
    <r>
      <rPr>
        <sz val="14"/>
        <color theme="1"/>
        <rFont val="仿宋_GB2312"/>
        <family val="3"/>
        <charset val="134"/>
      </rPr>
      <t>男</t>
    </r>
    <phoneticPr fontId="7" type="noConversion"/>
  </si>
  <si>
    <t>女</t>
    <phoneticPr fontId="7" type="noConversion"/>
  </si>
  <si>
    <t>张店区人民法院2024年招聘聘用制人员成绩汇总表</t>
    <phoneticPr fontId="5" type="noConversion"/>
  </si>
  <si>
    <t>张店区人民法院2024年招聘聘用制人员成绩汇总表</t>
    <phoneticPr fontId="5" type="noConversion"/>
  </si>
  <si>
    <t>驾驶成绩（占40%）</t>
    <phoneticPr fontId="5" type="noConversion"/>
  </si>
  <si>
    <t>驾驶成绩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</si>
</sst>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 "/>
    <numFmt numFmtId="177" formatCode="0.00_ "/>
    <numFmt numFmtId="178" formatCode="0.00_);[Red]\(0.00\)"/>
  </numFmts>
  <fonts count="9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name val="Times New Roman"/>
      <family val="1"/>
    </font>
    <font>
      <sz val="9"/>
      <name val="宋体"/>
      <family val="2"/>
      <charset val="134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K9" sqref="K9"/>
    </sheetView>
  </sheetViews>
  <sheetFormatPr defaultColWidth="9" defaultRowHeight="13.5" x14ac:dyDescent="0.15"/>
  <cols>
    <col min="1" max="1" width="9.5" customWidth="1"/>
    <col min="2" max="2" width="7" customWidth="1"/>
    <col min="3" max="3" width="10.5" customWidth="1"/>
    <col min="4" max="4" width="12.375" customWidth="1"/>
    <col min="5" max="5" width="10.625" customWidth="1"/>
    <col min="6" max="6" width="11.75" customWidth="1"/>
    <col min="7" max="7" width="11.25" customWidth="1"/>
  </cols>
  <sheetData>
    <row r="1" spans="1:10" ht="36" customHeight="1" x14ac:dyDescent="0.15">
      <c r="A1" s="17" t="s">
        <v>18</v>
      </c>
      <c r="B1" s="17"/>
      <c r="C1" s="17"/>
      <c r="D1" s="17"/>
      <c r="E1" s="17"/>
      <c r="F1" s="17"/>
      <c r="G1" s="17"/>
    </row>
    <row r="2" spans="1:10" ht="41.25" customHeight="1" x14ac:dyDescent="0.15">
      <c r="A2" s="5" t="s">
        <v>10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/>
      <c r="I2" s="7"/>
      <c r="J2" s="7"/>
    </row>
    <row r="3" spans="1:10" ht="35.1" customHeight="1" x14ac:dyDescent="0.15">
      <c r="A3" s="9">
        <v>24007</v>
      </c>
      <c r="B3" s="11" t="s">
        <v>17</v>
      </c>
      <c r="C3" s="10">
        <v>76</v>
      </c>
      <c r="D3" s="12">
        <f>C3*0.4</f>
        <v>30.400000000000002</v>
      </c>
      <c r="E3" s="13">
        <v>97.52</v>
      </c>
      <c r="F3" s="13">
        <f>E3*0.6</f>
        <v>58.511999999999993</v>
      </c>
      <c r="G3" s="10">
        <f>D3+F3</f>
        <v>88.911999999999992</v>
      </c>
    </row>
    <row r="4" spans="1:10" ht="35.1" customHeight="1" x14ac:dyDescent="0.15">
      <c r="A4" s="9">
        <v>24028</v>
      </c>
      <c r="B4" s="11" t="s">
        <v>17</v>
      </c>
      <c r="C4" s="10">
        <v>66</v>
      </c>
      <c r="D4" s="12">
        <f t="shared" ref="D4:D12" si="0">C4*0.4</f>
        <v>26.400000000000002</v>
      </c>
      <c r="E4" s="13">
        <v>93.6</v>
      </c>
      <c r="F4" s="13">
        <f t="shared" ref="F4:F12" si="1">E4*0.6</f>
        <v>56.16</v>
      </c>
      <c r="G4" s="10">
        <f t="shared" ref="G4:G12" si="2">D4+F4</f>
        <v>82.56</v>
      </c>
    </row>
    <row r="5" spans="1:10" ht="35.1" customHeight="1" x14ac:dyDescent="0.15">
      <c r="A5" s="9">
        <v>24023</v>
      </c>
      <c r="B5" s="11" t="s">
        <v>17</v>
      </c>
      <c r="C5" s="10">
        <v>63</v>
      </c>
      <c r="D5" s="12">
        <f t="shared" si="0"/>
        <v>25.200000000000003</v>
      </c>
      <c r="E5" s="13">
        <v>95.56</v>
      </c>
      <c r="F5" s="13">
        <f t="shared" si="1"/>
        <v>57.335999999999999</v>
      </c>
      <c r="G5" s="10">
        <f t="shared" si="2"/>
        <v>82.536000000000001</v>
      </c>
    </row>
    <row r="6" spans="1:10" ht="35.1" customHeight="1" x14ac:dyDescent="0.15">
      <c r="A6" s="9">
        <v>24020</v>
      </c>
      <c r="B6" s="11" t="s">
        <v>17</v>
      </c>
      <c r="C6" s="10">
        <v>55</v>
      </c>
      <c r="D6" s="12">
        <f t="shared" si="0"/>
        <v>22</v>
      </c>
      <c r="E6" s="13">
        <v>96.74</v>
      </c>
      <c r="F6" s="13">
        <f t="shared" si="1"/>
        <v>58.043999999999997</v>
      </c>
      <c r="G6" s="10">
        <f t="shared" si="2"/>
        <v>80.043999999999997</v>
      </c>
    </row>
    <row r="7" spans="1:10" ht="35.1" customHeight="1" x14ac:dyDescent="0.15">
      <c r="A7" s="9">
        <v>24014</v>
      </c>
      <c r="B7" s="11" t="s">
        <v>17</v>
      </c>
      <c r="C7" s="10">
        <v>52</v>
      </c>
      <c r="D7" s="12">
        <f>C7*0.4</f>
        <v>20.8</v>
      </c>
      <c r="E7" s="13">
        <v>95.36</v>
      </c>
      <c r="F7" s="13">
        <f>E7*0.6</f>
        <v>57.216000000000001</v>
      </c>
      <c r="G7" s="10">
        <f>D7+F7</f>
        <v>78.016000000000005</v>
      </c>
      <c r="H7" t="s">
        <v>7</v>
      </c>
    </row>
    <row r="8" spans="1:10" ht="35.1" customHeight="1" x14ac:dyDescent="0.15">
      <c r="A8" s="9">
        <v>24026</v>
      </c>
      <c r="B8" s="11" t="s">
        <v>17</v>
      </c>
      <c r="C8" s="10">
        <v>50</v>
      </c>
      <c r="D8" s="12">
        <f>C8*0.4</f>
        <v>20</v>
      </c>
      <c r="E8" s="13">
        <v>95.46</v>
      </c>
      <c r="F8" s="13">
        <f>E8*0.6</f>
        <v>57.275999999999996</v>
      </c>
      <c r="G8" s="10">
        <f>D8+F8</f>
        <v>77.275999999999996</v>
      </c>
    </row>
    <row r="9" spans="1:10" ht="35.1" customHeight="1" x14ac:dyDescent="0.15">
      <c r="A9" s="9">
        <v>24013</v>
      </c>
      <c r="B9" s="11" t="s">
        <v>17</v>
      </c>
      <c r="C9" s="10">
        <v>53</v>
      </c>
      <c r="D9" s="12">
        <f t="shared" si="0"/>
        <v>21.200000000000003</v>
      </c>
      <c r="E9" s="13">
        <v>90.44</v>
      </c>
      <c r="F9" s="13">
        <f t="shared" si="1"/>
        <v>54.263999999999996</v>
      </c>
      <c r="G9" s="10">
        <f t="shared" si="2"/>
        <v>75.463999999999999</v>
      </c>
    </row>
    <row r="10" spans="1:10" ht="35.1" customHeight="1" x14ac:dyDescent="0.15">
      <c r="A10" s="9">
        <v>24030</v>
      </c>
      <c r="B10" s="11" t="s">
        <v>17</v>
      </c>
      <c r="C10" s="13">
        <v>48</v>
      </c>
      <c r="D10" s="12">
        <f>C10*0.4</f>
        <v>19.200000000000003</v>
      </c>
      <c r="E10" s="13">
        <v>93.28</v>
      </c>
      <c r="F10" s="13">
        <f>E10*0.6</f>
        <v>55.967999999999996</v>
      </c>
      <c r="G10" s="10">
        <f>D10+F10</f>
        <v>75.168000000000006</v>
      </c>
    </row>
    <row r="11" spans="1:10" ht="35.1" customHeight="1" x14ac:dyDescent="0.15">
      <c r="A11" s="9">
        <v>24011</v>
      </c>
      <c r="B11" s="11" t="s">
        <v>17</v>
      </c>
      <c r="C11" s="10">
        <v>48</v>
      </c>
      <c r="D11" s="12">
        <f>C11*0.4</f>
        <v>19.200000000000003</v>
      </c>
      <c r="E11" s="13">
        <v>92.04</v>
      </c>
      <c r="F11" s="13">
        <f>E11*0.6</f>
        <v>55.224000000000004</v>
      </c>
      <c r="G11" s="10">
        <f>D11+F11</f>
        <v>74.424000000000007</v>
      </c>
    </row>
    <row r="12" spans="1:10" ht="35.1" customHeight="1" x14ac:dyDescent="0.15">
      <c r="A12" s="9">
        <v>24006</v>
      </c>
      <c r="B12" s="11" t="s">
        <v>17</v>
      </c>
      <c r="C12" s="10">
        <v>48</v>
      </c>
      <c r="D12" s="12">
        <f t="shared" si="0"/>
        <v>19.200000000000003</v>
      </c>
      <c r="E12" s="13">
        <v>89.96</v>
      </c>
      <c r="F12" s="13">
        <f t="shared" si="1"/>
        <v>53.975999999999992</v>
      </c>
      <c r="G12" s="10">
        <f t="shared" si="2"/>
        <v>73.175999999999988</v>
      </c>
    </row>
  </sheetData>
  <sortState ref="A4:J16">
    <sortCondition descending="1" ref="C17"/>
  </sortState>
  <mergeCells count="1">
    <mergeCell ref="A1:G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8" sqref="D8"/>
    </sheetView>
  </sheetViews>
  <sheetFormatPr defaultColWidth="9" defaultRowHeight="13.5" x14ac:dyDescent="0.15"/>
  <cols>
    <col min="1" max="1" width="8.375" customWidth="1"/>
    <col min="2" max="2" width="7.75" customWidth="1"/>
    <col min="3" max="3" width="11.25" customWidth="1"/>
    <col min="4" max="4" width="11.625" customWidth="1"/>
    <col min="5" max="5" width="10.75" customWidth="1"/>
    <col min="6" max="6" width="11.75" style="4" customWidth="1"/>
    <col min="7" max="7" width="10.125" customWidth="1"/>
  </cols>
  <sheetData>
    <row r="1" spans="1:7" ht="31.5" customHeight="1" x14ac:dyDescent="0.15">
      <c r="A1" s="17" t="s">
        <v>18</v>
      </c>
      <c r="B1" s="17"/>
      <c r="C1" s="17"/>
      <c r="D1" s="17"/>
      <c r="E1" s="17"/>
      <c r="F1" s="17"/>
      <c r="G1" s="17"/>
    </row>
    <row r="2" spans="1:7" ht="35.1" customHeight="1" x14ac:dyDescent="0.15">
      <c r="A2" s="5" t="s">
        <v>0</v>
      </c>
      <c r="B2" s="16" t="s">
        <v>11</v>
      </c>
      <c r="C2" s="5" t="s">
        <v>12</v>
      </c>
      <c r="D2" s="5" t="s">
        <v>13</v>
      </c>
      <c r="E2" s="5" t="s">
        <v>4</v>
      </c>
      <c r="F2" s="6" t="s">
        <v>5</v>
      </c>
      <c r="G2" s="5" t="s">
        <v>6</v>
      </c>
    </row>
    <row r="3" spans="1:7" ht="35.1" customHeight="1" x14ac:dyDescent="0.15">
      <c r="A3" s="9">
        <v>24044</v>
      </c>
      <c r="B3" s="2" t="s">
        <v>15</v>
      </c>
      <c r="C3" s="9">
        <v>95.17</v>
      </c>
      <c r="D3" s="10">
        <f t="shared" ref="D3:D8" si="0">40%*C3</f>
        <v>38.068000000000005</v>
      </c>
      <c r="E3" s="9">
        <v>93.7</v>
      </c>
      <c r="F3" s="10">
        <f t="shared" ref="F3:F8" si="1">60%*E3</f>
        <v>56.22</v>
      </c>
      <c r="G3" s="10">
        <f t="shared" ref="G3:G8" si="2">SUM(F3,D3)</f>
        <v>94.288000000000011</v>
      </c>
    </row>
    <row r="4" spans="1:7" ht="35.1" customHeight="1" x14ac:dyDescent="0.15">
      <c r="A4" s="9">
        <v>24049</v>
      </c>
      <c r="B4" s="2" t="s">
        <v>16</v>
      </c>
      <c r="C4" s="10">
        <v>99</v>
      </c>
      <c r="D4" s="10">
        <f t="shared" si="0"/>
        <v>39.6</v>
      </c>
      <c r="E4" s="9">
        <v>90.04</v>
      </c>
      <c r="F4" s="10">
        <f t="shared" si="1"/>
        <v>54.024000000000001</v>
      </c>
      <c r="G4" s="10">
        <f t="shared" si="2"/>
        <v>93.623999999999995</v>
      </c>
    </row>
    <row r="5" spans="1:7" ht="35.1" customHeight="1" x14ac:dyDescent="0.15">
      <c r="A5" s="9">
        <v>24033</v>
      </c>
      <c r="B5" s="2" t="s">
        <v>16</v>
      </c>
      <c r="C5" s="9">
        <v>91.17</v>
      </c>
      <c r="D5" s="10">
        <f t="shared" si="0"/>
        <v>36.468000000000004</v>
      </c>
      <c r="E5" s="9">
        <v>90.06</v>
      </c>
      <c r="F5" s="10">
        <f t="shared" si="1"/>
        <v>54.036000000000001</v>
      </c>
      <c r="G5" s="10">
        <f t="shared" si="2"/>
        <v>90.504000000000005</v>
      </c>
    </row>
    <row r="6" spans="1:7" ht="35.1" customHeight="1" x14ac:dyDescent="0.15">
      <c r="A6" s="9">
        <v>24062</v>
      </c>
      <c r="B6" s="2" t="s">
        <v>16</v>
      </c>
      <c r="C6" s="9">
        <v>92.33</v>
      </c>
      <c r="D6" s="10">
        <f t="shared" si="0"/>
        <v>36.932000000000002</v>
      </c>
      <c r="E6" s="9">
        <v>89.18</v>
      </c>
      <c r="F6" s="10">
        <f t="shared" si="1"/>
        <v>53.508000000000003</v>
      </c>
      <c r="G6" s="10">
        <f t="shared" si="2"/>
        <v>90.44</v>
      </c>
    </row>
    <row r="7" spans="1:7" ht="35.1" customHeight="1" x14ac:dyDescent="0.15">
      <c r="A7" s="9">
        <v>24031</v>
      </c>
      <c r="B7" s="2" t="s">
        <v>16</v>
      </c>
      <c r="C7" s="9">
        <v>91.17</v>
      </c>
      <c r="D7" s="10">
        <f t="shared" si="0"/>
        <v>36.468000000000004</v>
      </c>
      <c r="E7" s="9">
        <v>87.42</v>
      </c>
      <c r="F7" s="10">
        <f t="shared" si="1"/>
        <v>52.451999999999998</v>
      </c>
      <c r="G7" s="10">
        <f t="shared" si="2"/>
        <v>88.92</v>
      </c>
    </row>
    <row r="8" spans="1:7" ht="35.1" customHeight="1" x14ac:dyDescent="0.15">
      <c r="A8" s="9">
        <v>24073</v>
      </c>
      <c r="B8" s="2" t="s">
        <v>16</v>
      </c>
      <c r="C8" s="9">
        <v>92.17</v>
      </c>
      <c r="D8" s="10">
        <f t="shared" si="0"/>
        <v>36.868000000000002</v>
      </c>
      <c r="E8" s="9">
        <v>79.84</v>
      </c>
      <c r="F8" s="10">
        <f t="shared" si="1"/>
        <v>47.904000000000003</v>
      </c>
      <c r="G8" s="10">
        <f t="shared" si="2"/>
        <v>84.772000000000006</v>
      </c>
    </row>
  </sheetData>
  <mergeCells count="1">
    <mergeCell ref="A1:G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F24" sqref="F24"/>
    </sheetView>
  </sheetViews>
  <sheetFormatPr defaultColWidth="9" defaultRowHeight="13.5" x14ac:dyDescent="0.15"/>
  <cols>
    <col min="1" max="1" width="8.375" customWidth="1"/>
    <col min="2" max="2" width="7.75" customWidth="1"/>
    <col min="3" max="3" width="11.25" customWidth="1"/>
    <col min="4" max="4" width="11.625" customWidth="1"/>
    <col min="5" max="5" width="10.75" customWidth="1"/>
    <col min="6" max="6" width="11.75" style="4" customWidth="1"/>
    <col min="7" max="7" width="10.125" customWidth="1"/>
  </cols>
  <sheetData>
    <row r="1" spans="1:7" ht="31.5" customHeight="1" x14ac:dyDescent="0.15">
      <c r="A1" s="17" t="s">
        <v>18</v>
      </c>
      <c r="B1" s="17"/>
      <c r="C1" s="17"/>
      <c r="D1" s="17"/>
      <c r="E1" s="17"/>
      <c r="F1" s="17"/>
      <c r="G1" s="17"/>
    </row>
    <row r="2" spans="1:7" ht="35.1" customHeight="1" x14ac:dyDescent="0.15">
      <c r="A2" s="5" t="s">
        <v>0</v>
      </c>
      <c r="B2" s="16" t="s">
        <v>11</v>
      </c>
      <c r="C2" s="5" t="s">
        <v>12</v>
      </c>
      <c r="D2" s="5" t="s">
        <v>13</v>
      </c>
      <c r="E2" s="5" t="s">
        <v>4</v>
      </c>
      <c r="F2" s="6" t="s">
        <v>5</v>
      </c>
      <c r="G2" s="5" t="s">
        <v>6</v>
      </c>
    </row>
    <row r="3" spans="1:7" ht="35.1" customHeight="1" x14ac:dyDescent="0.15">
      <c r="A3" s="9">
        <v>24099</v>
      </c>
      <c r="B3" s="2" t="s">
        <v>14</v>
      </c>
      <c r="C3" s="9">
        <v>94.8</v>
      </c>
      <c r="D3" s="9">
        <f>40%*C3</f>
        <v>37.92</v>
      </c>
      <c r="E3" s="9">
        <v>88.88</v>
      </c>
      <c r="F3" s="10">
        <f>60%*E3</f>
        <v>53.327999999999996</v>
      </c>
      <c r="G3" s="10">
        <f>SUM(F3,D3)</f>
        <v>91.24799999999999</v>
      </c>
    </row>
    <row r="4" spans="1:7" ht="35.1" customHeight="1" x14ac:dyDescent="0.15">
      <c r="A4" s="9">
        <v>24081</v>
      </c>
      <c r="B4" s="2" t="s">
        <v>14</v>
      </c>
      <c r="C4" s="9">
        <v>98.2</v>
      </c>
      <c r="D4" s="9">
        <f>40%*C4</f>
        <v>39.28</v>
      </c>
      <c r="E4" s="9">
        <v>83.46</v>
      </c>
      <c r="F4" s="10">
        <f>60%*E4</f>
        <v>50.075999999999993</v>
      </c>
      <c r="G4" s="10">
        <f>SUM(F4,D4)</f>
        <v>89.355999999999995</v>
      </c>
    </row>
  </sheetData>
  <sortState ref="A2:E59">
    <sortCondition descending="1" ref="C29"/>
  </sortState>
  <mergeCells count="1">
    <mergeCell ref="A1:G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15" sqref="C14:C15"/>
    </sheetView>
  </sheetViews>
  <sheetFormatPr defaultColWidth="9" defaultRowHeight="13.5" x14ac:dyDescent="0.15"/>
  <cols>
    <col min="1" max="1" width="8.625" customWidth="1"/>
    <col min="2" max="2" width="6.75" customWidth="1"/>
    <col min="3" max="4" width="11.75" customWidth="1"/>
    <col min="5" max="5" width="10.375" customWidth="1"/>
    <col min="6" max="6" width="11.75" customWidth="1"/>
    <col min="7" max="7" width="11" customWidth="1"/>
  </cols>
  <sheetData>
    <row r="1" spans="1:8" ht="33" customHeight="1" x14ac:dyDescent="0.15">
      <c r="A1" s="17" t="s">
        <v>19</v>
      </c>
      <c r="B1" s="17"/>
      <c r="C1" s="17"/>
      <c r="D1" s="17"/>
      <c r="E1" s="17"/>
      <c r="F1" s="17"/>
      <c r="G1" s="17"/>
      <c r="H1" s="3"/>
    </row>
    <row r="2" spans="1:8" ht="35.1" customHeight="1" x14ac:dyDescent="0.15">
      <c r="A2" s="5" t="s">
        <v>8</v>
      </c>
      <c r="B2" s="5" t="s">
        <v>1</v>
      </c>
      <c r="C2" s="5" t="s">
        <v>21</v>
      </c>
      <c r="D2" s="5" t="s">
        <v>20</v>
      </c>
      <c r="E2" s="5" t="s">
        <v>4</v>
      </c>
      <c r="F2" s="6" t="s">
        <v>5</v>
      </c>
      <c r="G2" s="5" t="s">
        <v>6</v>
      </c>
    </row>
    <row r="3" spans="1:8" ht="35.1" customHeight="1" x14ac:dyDescent="0.15">
      <c r="A3" s="8">
        <v>24108</v>
      </c>
      <c r="B3" s="1" t="s">
        <v>9</v>
      </c>
      <c r="C3" s="12">
        <v>91</v>
      </c>
      <c r="D3" s="12">
        <f>C3*0.4</f>
        <v>36.4</v>
      </c>
      <c r="E3" s="15">
        <v>90</v>
      </c>
      <c r="F3" s="12">
        <f>E3*0.6</f>
        <v>54</v>
      </c>
      <c r="G3" s="12">
        <f>D3+F3</f>
        <v>90.4</v>
      </c>
    </row>
    <row r="4" spans="1:8" ht="35.1" customHeight="1" x14ac:dyDescent="0.15">
      <c r="A4" s="8">
        <v>24104</v>
      </c>
      <c r="B4" s="1" t="s">
        <v>9</v>
      </c>
      <c r="C4" s="12">
        <v>91</v>
      </c>
      <c r="D4" s="12">
        <f>C4*0.4</f>
        <v>36.4</v>
      </c>
      <c r="E4" s="14">
        <v>80</v>
      </c>
      <c r="F4" s="12">
        <f>E4*0.6</f>
        <v>48</v>
      </c>
      <c r="G4" s="12">
        <f>D4+F4</f>
        <v>84.4</v>
      </c>
    </row>
  </sheetData>
  <sortState ref="B4:J23">
    <sortCondition descending="1" ref="G4"/>
  </sortState>
  <mergeCells count="1">
    <mergeCell ref="A1:G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司法辅助岗位（女）</vt:lpstr>
      <vt:lpstr>法警岗位（男）</vt:lpstr>
      <vt:lpstr>法警岗位（女）</vt:lpstr>
      <vt:lpstr>驾驶员岗位</vt:lpstr>
    </vt:vector>
  </TitlesOfParts>
  <Company>Micorosoft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2024-10-25T06:54:36Z</cp:lastPrinted>
  <dcterms:created xsi:type="dcterms:W3CDTF">2023-03-27T03:16:00Z</dcterms:created>
  <dcterms:modified xsi:type="dcterms:W3CDTF">2024-10-25T08:20:03Z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CDF29C258477472E91000BDAD4329F3B</vt:lpwstr>
  </property>
  <property fmtid="{D5CDD505-2E9C-101B-9397-08002B2CF9AE}" pid="3" name="KSOProductBuildVer">
    <vt:lpwstr>2052-11.1.0.11622</vt:lpwstr>
  </property>
</Properties>
</file>