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83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Sheet3!$A$1:$E$38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<sst xmlns="http://schemas.openxmlformats.org/spreadsheetml/2006/main" count="164" uniqueCount="122">
  <si>
    <t>附件1：</t>
  </si>
  <si>
    <t>赣州职业技术学院面向社会公开招聘专业教师、专职实验员职位表</t>
  </si>
  <si>
    <t>序号</t>
  </si>
  <si>
    <t>招聘岗位名称</t>
  </si>
  <si>
    <t>招聘岗位代码</t>
  </si>
  <si>
    <t>招聘人数</t>
  </si>
  <si>
    <t>资     格     条     件</t>
  </si>
  <si>
    <t>编制类型</t>
  </si>
  <si>
    <t>专业及代码</t>
  </si>
  <si>
    <t>学历</t>
  </si>
  <si>
    <t>学位</t>
  </si>
  <si>
    <t>年龄</t>
  </si>
  <si>
    <t>其他</t>
  </si>
  <si>
    <t>新能源汽车专业教师</t>
  </si>
  <si>
    <t>ZJ01</t>
  </si>
  <si>
    <t>080201 机械设计及其自动化 、080202 机械电子工程、 080203 机械设计及理论、 080204 车辆工程、085502车辆工程</t>
  </si>
  <si>
    <t>研究生及以上</t>
  </si>
  <si>
    <t>硕士及以上</t>
  </si>
  <si>
    <t>35周岁及以下</t>
  </si>
  <si>
    <t>本科专业为车辆工程（080207）、汽车服务工程（080208）、汽车维修工程教育（080212T）专业</t>
  </si>
  <si>
    <t>事业编</t>
  </si>
  <si>
    <t>动物医学专业实验员</t>
  </si>
  <si>
    <t>ZJ02</t>
  </si>
  <si>
    <t>100701药物化学、100703 生药学、100705微生物与生化药学</t>
  </si>
  <si>
    <t>30周岁及以下</t>
  </si>
  <si>
    <t>限应届毕业生报考；</t>
  </si>
  <si>
    <t>编制备案制</t>
  </si>
  <si>
    <t>合计</t>
  </si>
  <si>
    <t>岗位代码</t>
  </si>
  <si>
    <t>岗位名称</t>
  </si>
  <si>
    <t>资格审查人员</t>
  </si>
  <si>
    <t>督查人员</t>
  </si>
  <si>
    <t>发酵专业教师</t>
  </si>
  <si>
    <t>张红宇
罗敏</t>
  </si>
  <si>
    <t>万赣
刘锦荣</t>
  </si>
  <si>
    <t>ZJ29</t>
  </si>
  <si>
    <t>现代农林工程学院专职辅导员01</t>
  </si>
  <si>
    <t>ZJ30</t>
  </si>
  <si>
    <t>现代农林工程学院专职辅导员02</t>
  </si>
  <si>
    <t>材料类专业教师01</t>
  </si>
  <si>
    <t>魏新
刘书友</t>
  </si>
  <si>
    <t>ZJ03</t>
  </si>
  <si>
    <t>材料类专业教师02</t>
  </si>
  <si>
    <t>ZJ04</t>
  </si>
  <si>
    <t>消防类专业教师01</t>
  </si>
  <si>
    <t>ZJ05</t>
  </si>
  <si>
    <t>消防类专业教师02</t>
  </si>
  <si>
    <t>ZJ36</t>
  </si>
  <si>
    <t>材料专业实验员</t>
  </si>
  <si>
    <t>ZJ33</t>
  </si>
  <si>
    <t>材料工程学院专职辅导员</t>
  </si>
  <si>
    <t>ZJ06</t>
  </si>
  <si>
    <t>产品艺术设计专业教师</t>
  </si>
  <si>
    <t>余万霞
林鸿斌</t>
  </si>
  <si>
    <t>ZJ07</t>
  </si>
  <si>
    <t>数字媒体专业教师（三维设计、动画与漫画）</t>
  </si>
  <si>
    <t>ZJ08</t>
  </si>
  <si>
    <t>数字媒体专业教师（游戏开发）</t>
  </si>
  <si>
    <t>ZJ31</t>
  </si>
  <si>
    <t>艺术设计学院专职辅导员</t>
  </si>
  <si>
    <t>ZJ09</t>
  </si>
  <si>
    <t>集成电路技术专业教师</t>
  </si>
  <si>
    <t>左伟平
胡顺兴</t>
  </si>
  <si>
    <t>ZJ10</t>
  </si>
  <si>
    <t>电子信息工程技术专业教师</t>
  </si>
  <si>
    <t>ZJ11</t>
  </si>
  <si>
    <t>电气自动化技术专业教师</t>
  </si>
  <si>
    <t>ZJ12</t>
  </si>
  <si>
    <t>人工智能专任教师</t>
  </si>
  <si>
    <t>王明瑞
夏奔</t>
  </si>
  <si>
    <t>ZJ13</t>
  </si>
  <si>
    <t>新能源汽车专业教师01</t>
  </si>
  <si>
    <t>孙凯
明建平</t>
  </si>
  <si>
    <t>ZJ14</t>
  </si>
  <si>
    <t>新能源汽车专业教师02</t>
  </si>
  <si>
    <t>ZJ27</t>
  </si>
  <si>
    <t>汽车工程学院专职辅导员</t>
  </si>
  <si>
    <t>ZJ15</t>
  </si>
  <si>
    <t>护理学专业教师</t>
  </si>
  <si>
    <t>扶明明
钟睿</t>
  </si>
  <si>
    <t>ZJ16</t>
  </si>
  <si>
    <t>康复理疗专业教师</t>
  </si>
  <si>
    <t>ZJ20</t>
  </si>
  <si>
    <t>智能物流技术专业教师</t>
  </si>
  <si>
    <t>ZJ28</t>
  </si>
  <si>
    <t>现代服务学院专职辅导员</t>
  </si>
  <si>
    <t>ZJ17</t>
  </si>
  <si>
    <t>数字化设计与制造技术专业教师</t>
  </si>
  <si>
    <t>卢培文
陈根生</t>
  </si>
  <si>
    <t>ZJ18</t>
  </si>
  <si>
    <t>工业机器人技术专业教师</t>
  </si>
  <si>
    <t>ZJ19</t>
  </si>
  <si>
    <t>智能制造装备技术专业教师</t>
  </si>
  <si>
    <t>ZJ32</t>
  </si>
  <si>
    <t>智能制造学院专职辅导员</t>
  </si>
  <si>
    <t>ZJ21</t>
  </si>
  <si>
    <t>英语教师</t>
  </si>
  <si>
    <t>黄晶
王宝珍</t>
  </si>
  <si>
    <t>ZJ22</t>
  </si>
  <si>
    <t>ZJ23</t>
  </si>
  <si>
    <t>动物科学学院专职辅导员01</t>
  </si>
  <si>
    <t>吴辉生
刘燕娜</t>
  </si>
  <si>
    <t>ZJ24</t>
  </si>
  <si>
    <t>动物科学学院专职辅导员02</t>
  </si>
  <si>
    <t>ZJ34</t>
  </si>
  <si>
    <t>动物防疫与检疫专业实验员</t>
  </si>
  <si>
    <t>ZJ35</t>
  </si>
  <si>
    <t>ZJ25</t>
  </si>
  <si>
    <t>经济管理学院专职辅导员01</t>
  </si>
  <si>
    <t>肖首荣
肖强</t>
  </si>
  <si>
    <t>ZJ26</t>
  </si>
  <si>
    <t>经济管理学院专职辅导员02</t>
  </si>
  <si>
    <t>ZJ37</t>
  </si>
  <si>
    <t>心理咨询师</t>
  </si>
  <si>
    <t>邱欣菊
刘炎辉</t>
  </si>
  <si>
    <t>行标签</t>
  </si>
  <si>
    <t>不通过</t>
  </si>
  <si>
    <t>等待审核</t>
  </si>
  <si>
    <t>通过</t>
  </si>
  <si>
    <t>总计</t>
  </si>
  <si>
    <t>英语教师01</t>
  </si>
  <si>
    <t>英语教师02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</si>
</sst>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rgb="FF000000"/>
      <name val="宋体"/>
      <charset val="134"/>
    </font>
    <font>
      <sz val="10.5"/>
      <color rgb="FF000000"/>
      <name val="仿宋_GB2312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b/>
      <sz val="16"/>
      <color rgb="FF000000"/>
      <name val="仿宋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Times New Roman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130" zoomScaleNormal="130" workbookViewId="0">
      <selection activeCell="H5" sqref="H5"/>
    </sheetView>
  </sheetViews>
  <sheetFormatPr defaultColWidth="9" defaultRowHeight="13.5" outlineLevelRow="6"/>
  <cols>
    <col min="2" max="2" width="14.125" customWidth="1"/>
    <col min="5" max="5" width="62" customWidth="1"/>
    <col min="6" max="6" width="8.25" customWidth="1"/>
    <col min="7" max="7" width="7" customWidth="1"/>
    <col min="8" max="8" width="8.50833333333333" customWidth="1"/>
    <col min="9" max="9" width="27.25" customWidth="1"/>
    <col min="10" max="10" width="11" customWidth="1"/>
  </cols>
  <sheetData>
    <row r="1" spans="1:1">
      <c r="A1" t="s">
        <v>0</v>
      </c>
    </row>
    <row r="2" ht="20.25" spans="1:1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/>
      <c r="G3" s="26"/>
      <c r="H3" s="26"/>
      <c r="I3" s="26"/>
      <c r="J3" s="26" t="s">
        <v>7</v>
      </c>
    </row>
    <row r="4" spans="1:10">
      <c r="A4" s="25"/>
      <c r="B4" s="26"/>
      <c r="C4" s="26"/>
      <c r="D4" s="26"/>
      <c r="E4" s="26" t="s">
        <v>8</v>
      </c>
      <c r="F4" s="26" t="s">
        <v>9</v>
      </c>
      <c r="G4" s="26" t="s">
        <v>10</v>
      </c>
      <c r="H4" s="26" t="s">
        <v>11</v>
      </c>
      <c r="I4" s="26" t="s">
        <v>12</v>
      </c>
      <c r="J4" s="26"/>
    </row>
    <row r="5" ht="36" spans="1:10">
      <c r="A5" s="27">
        <v>1</v>
      </c>
      <c r="B5" s="28" t="s">
        <v>13</v>
      </c>
      <c r="C5" s="29" t="s">
        <v>14</v>
      </c>
      <c r="D5" s="29">
        <v>2</v>
      </c>
      <c r="E5" s="28" t="s">
        <v>15</v>
      </c>
      <c r="F5" s="29" t="s">
        <v>16</v>
      </c>
      <c r="G5" s="29" t="s">
        <v>17</v>
      </c>
      <c r="H5" s="29" t="s">
        <v>18</v>
      </c>
      <c r="I5" s="31" t="s">
        <v>19</v>
      </c>
      <c r="J5" s="29" t="s">
        <v>20</v>
      </c>
    </row>
    <row r="6" ht="24" spans="1:10">
      <c r="A6" s="27">
        <v>2</v>
      </c>
      <c r="B6" s="28" t="s">
        <v>21</v>
      </c>
      <c r="C6" s="29" t="s">
        <v>22</v>
      </c>
      <c r="D6" s="27">
        <v>1</v>
      </c>
      <c r="E6" s="28" t="s">
        <v>23</v>
      </c>
      <c r="F6" s="29" t="s">
        <v>16</v>
      </c>
      <c r="G6" s="29" t="s">
        <v>17</v>
      </c>
      <c r="H6" s="29" t="s">
        <v>24</v>
      </c>
      <c r="I6" s="32" t="s">
        <v>25</v>
      </c>
      <c r="J6" s="29" t="s">
        <v>26</v>
      </c>
    </row>
    <row r="7" spans="1:10">
      <c r="A7" s="27" t="s">
        <v>27</v>
      </c>
      <c r="B7" s="27"/>
      <c r="C7" s="27"/>
      <c r="D7" s="27">
        <v>3</v>
      </c>
      <c r="E7" s="30"/>
      <c r="F7" s="30"/>
      <c r="G7" s="30"/>
      <c r="H7" s="30"/>
      <c r="I7" s="30"/>
      <c r="J7" s="33"/>
    </row>
  </sheetData>
  <mergeCells count="8">
    <mergeCell ref="A2:J2"/>
    <mergeCell ref="E3:I3"/>
    <mergeCell ref="A7:C7"/>
    <mergeCell ref="A3:A4"/>
    <mergeCell ref="B3:B4"/>
    <mergeCell ref="C3:C4"/>
    <mergeCell ref="D3:D4"/>
    <mergeCell ref="J3:J4"/>
  </mergeCells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9" workbookViewId="0">
      <selection activeCell="A1" sqref="A1:D38"/>
    </sheetView>
  </sheetViews>
  <sheetFormatPr defaultColWidth="9" defaultRowHeight="13.5" outlineLevelCol="3"/>
  <cols>
    <col min="1" max="1" width="23.625" style="1" customWidth="1"/>
    <col min="2" max="2" width="27.75" style="2" customWidth="1"/>
    <col min="3" max="3" width="15" style="1" customWidth="1"/>
    <col min="4" max="4" width="10.25" customWidth="1"/>
  </cols>
  <sheetData>
    <row r="1" ht="14.25" spans="1:4">
      <c r="A1" s="3" t="s">
        <v>28</v>
      </c>
      <c r="B1" s="4" t="s">
        <v>29</v>
      </c>
      <c r="C1" s="4" t="s">
        <v>30</v>
      </c>
      <c r="D1" s="4" t="s">
        <v>31</v>
      </c>
    </row>
    <row r="2" spans="1:4">
      <c r="A2" s="5" t="s">
        <v>14</v>
      </c>
      <c r="B2" s="6" t="s">
        <v>32</v>
      </c>
      <c r="C2" s="7" t="s">
        <v>33</v>
      </c>
      <c r="D2" s="7" t="s">
        <v>34</v>
      </c>
    </row>
    <row r="3" spans="1:4">
      <c r="A3" s="8" t="s">
        <v>35</v>
      </c>
      <c r="B3" s="9" t="s">
        <v>36</v>
      </c>
      <c r="C3" s="10"/>
      <c r="D3" s="10"/>
    </row>
    <row r="4" spans="1:4">
      <c r="A4" s="8" t="s">
        <v>37</v>
      </c>
      <c r="B4" s="9" t="s">
        <v>38</v>
      </c>
      <c r="C4" s="11"/>
      <c r="D4" s="10"/>
    </row>
    <row r="5" ht="14.25" customHeight="1" spans="1:4">
      <c r="A5" s="5" t="s">
        <v>22</v>
      </c>
      <c r="B5" s="6" t="s">
        <v>39</v>
      </c>
      <c r="C5" s="12" t="s">
        <v>40</v>
      </c>
      <c r="D5" s="10"/>
    </row>
    <row r="6" spans="1:4">
      <c r="A6" s="5" t="s">
        <v>41</v>
      </c>
      <c r="B6" s="6" t="s">
        <v>42</v>
      </c>
      <c r="C6" s="13"/>
      <c r="D6" s="10"/>
    </row>
    <row r="7" spans="1:4">
      <c r="A7" s="5" t="s">
        <v>43</v>
      </c>
      <c r="B7" s="6" t="s">
        <v>44</v>
      </c>
      <c r="C7" s="13"/>
      <c r="D7" s="10"/>
    </row>
    <row r="8" ht="14.25" customHeight="1" spans="1:4">
      <c r="A8" s="5" t="s">
        <v>45</v>
      </c>
      <c r="B8" s="6" t="s">
        <v>46</v>
      </c>
      <c r="C8" s="13"/>
      <c r="D8" s="10"/>
    </row>
    <row r="9" spans="1:4">
      <c r="A9" s="8" t="s">
        <v>47</v>
      </c>
      <c r="B9" s="9" t="s">
        <v>48</v>
      </c>
      <c r="C9" s="13"/>
      <c r="D9" s="10"/>
    </row>
    <row r="10" spans="1:4">
      <c r="A10" s="8" t="s">
        <v>49</v>
      </c>
      <c r="B10" s="9" t="s">
        <v>50</v>
      </c>
      <c r="C10" s="14"/>
      <c r="D10" s="10"/>
    </row>
    <row r="11" spans="1:4">
      <c r="A11" s="5" t="s">
        <v>51</v>
      </c>
      <c r="B11" s="6" t="s">
        <v>52</v>
      </c>
      <c r="C11" s="7" t="s">
        <v>53</v>
      </c>
      <c r="D11" s="10"/>
    </row>
    <row r="12" ht="25.5" spans="1:4">
      <c r="A12" s="5" t="s">
        <v>54</v>
      </c>
      <c r="B12" s="6" t="s">
        <v>55</v>
      </c>
      <c r="C12" s="10"/>
      <c r="D12" s="10"/>
    </row>
    <row r="13" spans="1:4">
      <c r="A13" s="5" t="s">
        <v>56</v>
      </c>
      <c r="B13" s="6" t="s">
        <v>57</v>
      </c>
      <c r="C13" s="10"/>
      <c r="D13" s="10"/>
    </row>
    <row r="14" spans="1:4">
      <c r="A14" s="8" t="s">
        <v>58</v>
      </c>
      <c r="B14" s="9" t="s">
        <v>59</v>
      </c>
      <c r="C14" s="11"/>
      <c r="D14" s="10"/>
    </row>
    <row r="15" spans="1:4">
      <c r="A15" s="5" t="s">
        <v>60</v>
      </c>
      <c r="B15" s="6" t="s">
        <v>61</v>
      </c>
      <c r="C15" s="15" t="s">
        <v>62</v>
      </c>
      <c r="D15" s="10"/>
    </row>
    <row r="16" spans="1:4">
      <c r="A16" s="5" t="s">
        <v>63</v>
      </c>
      <c r="B16" s="6" t="s">
        <v>64</v>
      </c>
      <c r="C16" s="16"/>
      <c r="D16" s="10"/>
    </row>
    <row r="17" spans="1:4">
      <c r="A17" s="5" t="s">
        <v>65</v>
      </c>
      <c r="B17" s="6" t="s">
        <v>66</v>
      </c>
      <c r="C17" s="17"/>
      <c r="D17" s="10"/>
    </row>
    <row r="18" ht="25.5" spans="1:4">
      <c r="A18" s="5" t="s">
        <v>67</v>
      </c>
      <c r="B18" s="6" t="s">
        <v>68</v>
      </c>
      <c r="C18" s="18" t="s">
        <v>69</v>
      </c>
      <c r="D18" s="10"/>
    </row>
    <row r="19" spans="1:4">
      <c r="A19" s="5" t="s">
        <v>70</v>
      </c>
      <c r="B19" s="6" t="s">
        <v>71</v>
      </c>
      <c r="C19" s="7" t="s">
        <v>72</v>
      </c>
      <c r="D19" s="10"/>
    </row>
    <row r="20" spans="1:4">
      <c r="A20" s="5" t="s">
        <v>73</v>
      </c>
      <c r="B20" s="6" t="s">
        <v>74</v>
      </c>
      <c r="C20" s="10"/>
      <c r="D20" s="10"/>
    </row>
    <row r="21" spans="1:4">
      <c r="A21" s="8" t="s">
        <v>75</v>
      </c>
      <c r="B21" s="9" t="s">
        <v>76</v>
      </c>
      <c r="C21" s="11"/>
      <c r="D21" s="10"/>
    </row>
    <row r="22" spans="1:4">
      <c r="A22" s="5" t="s">
        <v>77</v>
      </c>
      <c r="B22" s="6" t="s">
        <v>78</v>
      </c>
      <c r="C22" s="7" t="s">
        <v>79</v>
      </c>
      <c r="D22" s="10"/>
    </row>
    <row r="23" spans="1:4">
      <c r="A23" s="5" t="s">
        <v>80</v>
      </c>
      <c r="B23" s="6" t="s">
        <v>81</v>
      </c>
      <c r="C23" s="10"/>
      <c r="D23" s="10"/>
    </row>
    <row r="24" spans="1:4">
      <c r="A24" s="8" t="s">
        <v>82</v>
      </c>
      <c r="B24" s="9" t="s">
        <v>83</v>
      </c>
      <c r="C24" s="10"/>
      <c r="D24" s="10"/>
    </row>
    <row r="25" spans="1:4">
      <c r="A25" s="8" t="s">
        <v>84</v>
      </c>
      <c r="B25" s="9" t="s">
        <v>85</v>
      </c>
      <c r="C25" s="11"/>
      <c r="D25" s="10"/>
    </row>
    <row r="26" spans="1:4">
      <c r="A26" s="5" t="s">
        <v>86</v>
      </c>
      <c r="B26" s="6" t="s">
        <v>87</v>
      </c>
      <c r="C26" s="15" t="s">
        <v>88</v>
      </c>
      <c r="D26" s="10"/>
    </row>
    <row r="27" spans="1:4">
      <c r="A27" s="5" t="s">
        <v>89</v>
      </c>
      <c r="B27" s="6" t="s">
        <v>90</v>
      </c>
      <c r="C27" s="16"/>
      <c r="D27" s="10"/>
    </row>
    <row r="28" ht="14.25" customHeight="1" spans="1:4">
      <c r="A28" s="5" t="s">
        <v>91</v>
      </c>
      <c r="B28" s="6" t="s">
        <v>92</v>
      </c>
      <c r="C28" s="16"/>
      <c r="D28" s="10"/>
    </row>
    <row r="29" spans="1:4">
      <c r="A29" s="8" t="s">
        <v>93</v>
      </c>
      <c r="B29" s="9" t="s">
        <v>94</v>
      </c>
      <c r="C29" s="17"/>
      <c r="D29" s="10"/>
    </row>
    <row r="30" spans="1:4">
      <c r="A30" s="8" t="s">
        <v>95</v>
      </c>
      <c r="B30" s="9" t="s">
        <v>96</v>
      </c>
      <c r="C30" s="19" t="s">
        <v>97</v>
      </c>
      <c r="D30" s="10"/>
    </row>
    <row r="31" spans="1:4">
      <c r="A31" s="8" t="s">
        <v>98</v>
      </c>
      <c r="B31" s="9" t="s">
        <v>96</v>
      </c>
      <c r="C31" s="20"/>
      <c r="D31" s="10"/>
    </row>
    <row r="32" spans="1:4">
      <c r="A32" s="8" t="s">
        <v>99</v>
      </c>
      <c r="B32" s="9" t="s">
        <v>100</v>
      </c>
      <c r="C32" s="15" t="s">
        <v>101</v>
      </c>
      <c r="D32" s="10"/>
    </row>
    <row r="33" spans="1:4">
      <c r="A33" s="8" t="s">
        <v>102</v>
      </c>
      <c r="B33" s="9" t="s">
        <v>103</v>
      </c>
      <c r="C33" s="21"/>
      <c r="D33" s="10"/>
    </row>
    <row r="34" spans="1:4">
      <c r="A34" s="8" t="s">
        <v>104</v>
      </c>
      <c r="B34" s="9" t="s">
        <v>105</v>
      </c>
      <c r="C34" s="21"/>
      <c r="D34" s="10"/>
    </row>
    <row r="35" spans="1:4">
      <c r="A35" s="8" t="s">
        <v>106</v>
      </c>
      <c r="B35" s="9" t="s">
        <v>21</v>
      </c>
      <c r="C35" s="22"/>
      <c r="D35" s="10"/>
    </row>
    <row r="36" spans="1:4">
      <c r="A36" s="8" t="s">
        <v>107</v>
      </c>
      <c r="B36" s="9" t="s">
        <v>108</v>
      </c>
      <c r="C36" s="19" t="s">
        <v>109</v>
      </c>
      <c r="D36" s="10"/>
    </row>
    <row r="37" spans="1:4">
      <c r="A37" s="8" t="s">
        <v>110</v>
      </c>
      <c r="B37" s="9" t="s">
        <v>111</v>
      </c>
      <c r="C37" s="20"/>
      <c r="D37" s="10"/>
    </row>
    <row r="38" ht="27" spans="1:4">
      <c r="A38" s="8" t="s">
        <v>112</v>
      </c>
      <c r="B38" s="9" t="s">
        <v>113</v>
      </c>
      <c r="C38" s="23" t="s">
        <v>114</v>
      </c>
      <c r="D38" s="11"/>
    </row>
  </sheetData>
  <mergeCells count="11">
    <mergeCell ref="C2:C4"/>
    <mergeCell ref="C5:C10"/>
    <mergeCell ref="C11:C14"/>
    <mergeCell ref="C15:C17"/>
    <mergeCell ref="C19:C21"/>
    <mergeCell ref="C22:C25"/>
    <mergeCell ref="C26:C29"/>
    <mergeCell ref="C30:C31"/>
    <mergeCell ref="C32:C35"/>
    <mergeCell ref="C36:C37"/>
    <mergeCell ref="D2:D3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G34" sqref="G34"/>
    </sheetView>
  </sheetViews>
  <sheetFormatPr defaultColWidth="9" defaultRowHeight="13.5" outlineLevelCol="6"/>
  <cols>
    <col min="1" max="1" width="47.75" customWidth="1"/>
    <col min="2" max="2" width="12.125" customWidth="1"/>
  </cols>
  <sheetData>
    <row r="1" spans="1:6">
      <c r="A1" t="s">
        <v>115</v>
      </c>
      <c r="B1" t="s">
        <v>116</v>
      </c>
      <c r="C1" t="s">
        <v>117</v>
      </c>
      <c r="D1" t="s">
        <v>118</v>
      </c>
      <c r="E1" t="s">
        <v>119</v>
      </c>
      <c r="F1" t="s">
        <v>5</v>
      </c>
    </row>
    <row r="2" spans="1:7">
      <c r="A2" t="s">
        <v>50</v>
      </c>
      <c r="B2">
        <v>1</v>
      </c>
      <c r="D2">
        <v>5</v>
      </c>
      <c r="E2">
        <v>6</v>
      </c>
      <c r="F2" t="e">
        <f>VLOOKUP(A2,Sheet1!$B$5:$D$6,3,0)</f>
        <v>#N/A</v>
      </c>
      <c r="G2" t="e">
        <f>E2/F2</f>
        <v>#N/A</v>
      </c>
    </row>
    <row r="3" spans="1:7">
      <c r="A3" t="s">
        <v>39</v>
      </c>
      <c r="B3">
        <v>12</v>
      </c>
      <c r="C3">
        <v>1</v>
      </c>
      <c r="D3">
        <v>51</v>
      </c>
      <c r="E3">
        <v>64</v>
      </c>
      <c r="F3" t="e">
        <f>VLOOKUP(A3,Sheet1!$B$5:$D$6,3,0)</f>
        <v>#N/A</v>
      </c>
      <c r="G3" t="e">
        <f t="shared" ref="G3:G37" si="0">E3/F3</f>
        <v>#N/A</v>
      </c>
    </row>
    <row r="4" spans="1:7">
      <c r="A4" t="s">
        <v>42</v>
      </c>
      <c r="D4">
        <v>56</v>
      </c>
      <c r="E4">
        <v>56</v>
      </c>
      <c r="F4" t="e">
        <f>VLOOKUP(A4,Sheet1!$B$5:$D$6,3,0)</f>
        <v>#N/A</v>
      </c>
      <c r="G4" t="e">
        <f t="shared" si="0"/>
        <v>#N/A</v>
      </c>
    </row>
    <row r="5" spans="1:7">
      <c r="A5" t="s">
        <v>48</v>
      </c>
      <c r="B5">
        <v>1</v>
      </c>
      <c r="D5">
        <v>7</v>
      </c>
      <c r="E5">
        <v>8</v>
      </c>
      <c r="F5" t="e">
        <f>VLOOKUP(A5,Sheet1!$B$5:$D$6,3,0)</f>
        <v>#N/A</v>
      </c>
      <c r="G5" t="e">
        <f t="shared" si="0"/>
        <v>#N/A</v>
      </c>
    </row>
    <row r="6" spans="1:7">
      <c r="A6" t="s">
        <v>52</v>
      </c>
      <c r="D6">
        <v>30</v>
      </c>
      <c r="E6">
        <v>30</v>
      </c>
      <c r="F6" t="e">
        <f>VLOOKUP(A6,Sheet1!$B$5:$D$6,3,0)</f>
        <v>#N/A</v>
      </c>
      <c r="G6" t="e">
        <f t="shared" si="0"/>
        <v>#N/A</v>
      </c>
    </row>
    <row r="7" spans="1:7">
      <c r="A7" t="s">
        <v>66</v>
      </c>
      <c r="D7">
        <v>3</v>
      </c>
      <c r="E7">
        <v>3</v>
      </c>
      <c r="F7" t="e">
        <f>VLOOKUP(A7,Sheet1!$B$5:$D$6,3,0)</f>
        <v>#N/A</v>
      </c>
      <c r="G7" t="e">
        <f t="shared" si="0"/>
        <v>#N/A</v>
      </c>
    </row>
    <row r="8" spans="1:7">
      <c r="A8" t="s">
        <v>64</v>
      </c>
      <c r="D8">
        <v>55</v>
      </c>
      <c r="E8">
        <v>55</v>
      </c>
      <c r="F8" t="e">
        <f>VLOOKUP(A8,Sheet1!$B$5:$D$6,3,0)</f>
        <v>#N/A</v>
      </c>
      <c r="G8" t="e">
        <f t="shared" si="0"/>
        <v>#N/A</v>
      </c>
    </row>
    <row r="9" spans="1:7">
      <c r="A9" t="s">
        <v>105</v>
      </c>
      <c r="D9">
        <v>8</v>
      </c>
      <c r="E9">
        <v>8</v>
      </c>
      <c r="F9" t="e">
        <f>VLOOKUP(A9,Sheet1!$B$5:$D$6,3,0)</f>
        <v>#N/A</v>
      </c>
      <c r="G9" t="e">
        <f t="shared" si="0"/>
        <v>#N/A</v>
      </c>
    </row>
    <row r="10" spans="1:7">
      <c r="A10" t="s">
        <v>100</v>
      </c>
      <c r="D10">
        <v>6</v>
      </c>
      <c r="E10">
        <v>6</v>
      </c>
      <c r="F10" t="e">
        <f>VLOOKUP(A10,Sheet1!$B$5:$D$6,3,0)</f>
        <v>#N/A</v>
      </c>
      <c r="G10" t="e">
        <f t="shared" si="0"/>
        <v>#N/A</v>
      </c>
    </row>
    <row r="11" spans="1:7">
      <c r="A11" t="s">
        <v>103</v>
      </c>
      <c r="D11">
        <v>6</v>
      </c>
      <c r="E11">
        <v>6</v>
      </c>
      <c r="F11" t="e">
        <f>VLOOKUP(A11,Sheet1!$B$5:$D$6,3,0)</f>
        <v>#N/A</v>
      </c>
      <c r="G11" t="e">
        <f t="shared" si="0"/>
        <v>#N/A</v>
      </c>
    </row>
    <row r="12" spans="1:7">
      <c r="A12" t="s">
        <v>21</v>
      </c>
      <c r="D12">
        <v>8</v>
      </c>
      <c r="E12">
        <v>8</v>
      </c>
      <c r="F12">
        <f>VLOOKUP(A12,Sheet1!$B$5:$D$6,3,0)</f>
        <v>1</v>
      </c>
      <c r="G12">
        <f t="shared" si="0"/>
        <v>8</v>
      </c>
    </row>
    <row r="13" spans="1:7">
      <c r="A13" t="s">
        <v>32</v>
      </c>
      <c r="D13">
        <v>12</v>
      </c>
      <c r="E13">
        <v>12</v>
      </c>
      <c r="F13" t="e">
        <f>VLOOKUP(A13,Sheet1!$B$5:$D$6,3,0)</f>
        <v>#N/A</v>
      </c>
      <c r="G13" t="e">
        <f t="shared" si="0"/>
        <v>#N/A</v>
      </c>
    </row>
    <row r="14" spans="1:7">
      <c r="A14" t="s">
        <v>90</v>
      </c>
      <c r="D14">
        <v>20</v>
      </c>
      <c r="E14">
        <v>20</v>
      </c>
      <c r="F14" t="e">
        <f>VLOOKUP(A14,Sheet1!$B$5:$D$6,3,0)</f>
        <v>#N/A</v>
      </c>
      <c r="G14" t="e">
        <f t="shared" si="0"/>
        <v>#N/A</v>
      </c>
    </row>
    <row r="15" spans="1:7">
      <c r="A15" t="s">
        <v>78</v>
      </c>
      <c r="B15">
        <v>2</v>
      </c>
      <c r="D15">
        <v>8</v>
      </c>
      <c r="E15">
        <v>10</v>
      </c>
      <c r="F15" t="e">
        <f>VLOOKUP(A15,Sheet1!$B$5:$D$6,3,0)</f>
        <v>#N/A</v>
      </c>
      <c r="G15" t="e">
        <f t="shared" si="0"/>
        <v>#N/A</v>
      </c>
    </row>
    <row r="16" spans="1:7">
      <c r="A16" t="s">
        <v>61</v>
      </c>
      <c r="D16">
        <v>21</v>
      </c>
      <c r="E16">
        <v>21</v>
      </c>
      <c r="F16" t="e">
        <f>VLOOKUP(A16,Sheet1!$B$5:$D$6,3,0)</f>
        <v>#N/A</v>
      </c>
      <c r="G16" t="e">
        <f t="shared" si="0"/>
        <v>#N/A</v>
      </c>
    </row>
    <row r="17" spans="1:7">
      <c r="A17" t="s">
        <v>108</v>
      </c>
      <c r="D17">
        <v>10</v>
      </c>
      <c r="E17">
        <v>10</v>
      </c>
      <c r="F17" t="e">
        <f>VLOOKUP(A17,Sheet1!$B$5:$D$6,3,0)</f>
        <v>#N/A</v>
      </c>
      <c r="G17" t="e">
        <f t="shared" si="0"/>
        <v>#N/A</v>
      </c>
    </row>
    <row r="18" spans="1:7">
      <c r="A18" t="s">
        <v>111</v>
      </c>
      <c r="D18">
        <v>13</v>
      </c>
      <c r="E18">
        <v>13</v>
      </c>
      <c r="F18" t="e">
        <f>VLOOKUP(A18,Sheet1!$B$5:$D$6,3,0)</f>
        <v>#N/A</v>
      </c>
      <c r="G18" t="e">
        <f t="shared" si="0"/>
        <v>#N/A</v>
      </c>
    </row>
    <row r="19" spans="1:7">
      <c r="A19" t="s">
        <v>81</v>
      </c>
      <c r="D19">
        <v>11</v>
      </c>
      <c r="E19">
        <v>11</v>
      </c>
      <c r="F19" t="e">
        <f>VLOOKUP(A19,Sheet1!$B$5:$D$6,3,0)</f>
        <v>#N/A</v>
      </c>
      <c r="G19" t="e">
        <f t="shared" si="0"/>
        <v>#N/A</v>
      </c>
    </row>
    <row r="20" spans="1:7">
      <c r="A20" t="s">
        <v>76</v>
      </c>
      <c r="D20">
        <v>6</v>
      </c>
      <c r="E20">
        <v>6</v>
      </c>
      <c r="F20" t="e">
        <f>VLOOKUP(A20,Sheet1!$B$5:$D$6,3,0)</f>
        <v>#N/A</v>
      </c>
      <c r="G20" t="e">
        <f t="shared" si="0"/>
        <v>#N/A</v>
      </c>
    </row>
    <row r="21" spans="1:7">
      <c r="A21" t="s">
        <v>68</v>
      </c>
      <c r="B21">
        <v>1</v>
      </c>
      <c r="D21">
        <v>24</v>
      </c>
      <c r="E21">
        <v>25</v>
      </c>
      <c r="F21" t="e">
        <f>VLOOKUP(A21,Sheet1!$B$5:$D$6,3,0)</f>
        <v>#N/A</v>
      </c>
      <c r="G21" t="e">
        <f t="shared" si="0"/>
        <v>#N/A</v>
      </c>
    </row>
    <row r="22" spans="1:7">
      <c r="A22" t="s">
        <v>87</v>
      </c>
      <c r="C22">
        <v>1</v>
      </c>
      <c r="D22">
        <v>29</v>
      </c>
      <c r="E22">
        <v>30</v>
      </c>
      <c r="F22" t="e">
        <f>VLOOKUP(A22,Sheet1!$B$5:$D$6,3,0)</f>
        <v>#N/A</v>
      </c>
      <c r="G22" t="e">
        <f t="shared" si="0"/>
        <v>#N/A</v>
      </c>
    </row>
    <row r="23" spans="1:7">
      <c r="A23" t="s">
        <v>55</v>
      </c>
      <c r="B23">
        <v>1</v>
      </c>
      <c r="D23">
        <v>16</v>
      </c>
      <c r="E23">
        <v>17</v>
      </c>
      <c r="F23" t="e">
        <f>VLOOKUP(A23,Sheet1!$B$5:$D$6,3,0)</f>
        <v>#N/A</v>
      </c>
      <c r="G23" t="e">
        <f t="shared" si="0"/>
        <v>#N/A</v>
      </c>
    </row>
    <row r="24" spans="1:7">
      <c r="A24" t="s">
        <v>57</v>
      </c>
      <c r="D24">
        <v>7</v>
      </c>
      <c r="E24">
        <v>7</v>
      </c>
      <c r="F24" t="e">
        <f>VLOOKUP(A24,Sheet1!$B$5:$D$6,3,0)</f>
        <v>#N/A</v>
      </c>
      <c r="G24" t="e">
        <f t="shared" si="0"/>
        <v>#N/A</v>
      </c>
    </row>
    <row r="25" spans="1:7">
      <c r="A25" t="s">
        <v>85</v>
      </c>
      <c r="D25">
        <v>53</v>
      </c>
      <c r="E25">
        <v>53</v>
      </c>
      <c r="F25" t="e">
        <f>VLOOKUP(A25,Sheet1!$B$5:$D$6,3,0)</f>
        <v>#N/A</v>
      </c>
      <c r="G25" t="e">
        <f t="shared" si="0"/>
        <v>#N/A</v>
      </c>
    </row>
    <row r="26" spans="1:7">
      <c r="A26" t="s">
        <v>36</v>
      </c>
      <c r="D26">
        <v>5</v>
      </c>
      <c r="E26">
        <v>5</v>
      </c>
      <c r="F26" t="e">
        <f>VLOOKUP(A26,Sheet1!$B$5:$D$6,3,0)</f>
        <v>#N/A</v>
      </c>
      <c r="G26" t="e">
        <f t="shared" si="0"/>
        <v>#N/A</v>
      </c>
    </row>
    <row r="27" spans="1:7">
      <c r="A27" t="s">
        <v>38</v>
      </c>
      <c r="D27">
        <v>24</v>
      </c>
      <c r="E27">
        <v>24</v>
      </c>
      <c r="F27" t="e">
        <f>VLOOKUP(A27,Sheet1!$B$5:$D$6,3,0)</f>
        <v>#N/A</v>
      </c>
      <c r="G27" t="e">
        <f t="shared" si="0"/>
        <v>#N/A</v>
      </c>
    </row>
    <row r="28" spans="1:7">
      <c r="A28" t="s">
        <v>44</v>
      </c>
      <c r="B28">
        <v>7</v>
      </c>
      <c r="D28">
        <v>35</v>
      </c>
      <c r="E28">
        <v>42</v>
      </c>
      <c r="F28" t="e">
        <f>VLOOKUP(A28,Sheet1!$B$5:$D$6,3,0)</f>
        <v>#N/A</v>
      </c>
      <c r="G28" t="e">
        <f t="shared" si="0"/>
        <v>#N/A</v>
      </c>
    </row>
    <row r="29" spans="1:7">
      <c r="A29" t="s">
        <v>46</v>
      </c>
      <c r="D29">
        <v>23</v>
      </c>
      <c r="E29">
        <v>23</v>
      </c>
      <c r="F29" t="e">
        <f>VLOOKUP(A29,Sheet1!$B$5:$D$6,3,0)</f>
        <v>#N/A</v>
      </c>
      <c r="G29" t="e">
        <f t="shared" si="0"/>
        <v>#N/A</v>
      </c>
    </row>
    <row r="30" spans="1:7">
      <c r="A30" t="s">
        <v>113</v>
      </c>
      <c r="B30">
        <v>5</v>
      </c>
      <c r="D30">
        <v>6</v>
      </c>
      <c r="E30">
        <v>11</v>
      </c>
      <c r="F30" t="e">
        <f>VLOOKUP(A30,Sheet1!$B$5:$D$6,3,0)</f>
        <v>#N/A</v>
      </c>
      <c r="G30" t="e">
        <f t="shared" si="0"/>
        <v>#N/A</v>
      </c>
    </row>
    <row r="31" spans="1:7">
      <c r="A31" t="s">
        <v>74</v>
      </c>
      <c r="D31">
        <v>5</v>
      </c>
      <c r="E31">
        <v>5</v>
      </c>
      <c r="F31" t="e">
        <f>VLOOKUP(A31,Sheet1!$B$5:$D$6,3,0)</f>
        <v>#N/A</v>
      </c>
      <c r="G31" t="e">
        <f t="shared" si="0"/>
        <v>#N/A</v>
      </c>
    </row>
    <row r="32" spans="1:7">
      <c r="A32" t="s">
        <v>59</v>
      </c>
      <c r="D32">
        <v>40</v>
      </c>
      <c r="E32">
        <v>40</v>
      </c>
      <c r="F32" t="e">
        <f>VLOOKUP(A32,Sheet1!$B$5:$D$6,3,0)</f>
        <v>#N/A</v>
      </c>
      <c r="G32" t="e">
        <f t="shared" si="0"/>
        <v>#N/A</v>
      </c>
    </row>
    <row r="33" spans="1:7">
      <c r="A33" t="s">
        <v>120</v>
      </c>
      <c r="B33">
        <v>4</v>
      </c>
      <c r="D33">
        <v>31</v>
      </c>
      <c r="E33">
        <v>35</v>
      </c>
      <c r="F33">
        <v>2</v>
      </c>
      <c r="G33">
        <f t="shared" si="0"/>
        <v>17.5</v>
      </c>
    </row>
    <row r="34" spans="1:7">
      <c r="A34" t="s">
        <v>121</v>
      </c>
      <c r="B34">
        <v>12</v>
      </c>
      <c r="C34">
        <v>1</v>
      </c>
      <c r="D34">
        <v>17</v>
      </c>
      <c r="E34">
        <v>30</v>
      </c>
      <c r="F34">
        <v>1</v>
      </c>
      <c r="G34">
        <f t="shared" si="0"/>
        <v>30</v>
      </c>
    </row>
    <row r="35" spans="1:7">
      <c r="A35" t="s">
        <v>83</v>
      </c>
      <c r="D35">
        <v>7</v>
      </c>
      <c r="E35">
        <v>7</v>
      </c>
      <c r="F35" t="e">
        <f>VLOOKUP(A35,Sheet1!$B$5:$D$6,3,0)</f>
        <v>#N/A</v>
      </c>
      <c r="G35" t="e">
        <f t="shared" si="0"/>
        <v>#N/A</v>
      </c>
    </row>
    <row r="36" spans="1:7">
      <c r="A36" t="s">
        <v>94</v>
      </c>
      <c r="D36">
        <v>7</v>
      </c>
      <c r="E36">
        <v>7</v>
      </c>
      <c r="F36" t="e">
        <f>VLOOKUP(A36,Sheet1!$B$5:$D$6,3,0)</f>
        <v>#N/A</v>
      </c>
      <c r="G36" t="e">
        <f t="shared" si="0"/>
        <v>#N/A</v>
      </c>
    </row>
    <row r="37" spans="1:7">
      <c r="A37" t="s">
        <v>92</v>
      </c>
      <c r="D37">
        <v>9</v>
      </c>
      <c r="E37">
        <v>9</v>
      </c>
      <c r="F37" t="e">
        <f>VLOOKUP(A37,Sheet1!$B$5:$D$6,3,0)</f>
        <v>#N/A</v>
      </c>
      <c r="G37" t="e">
        <f t="shared" si="0"/>
        <v>#N/A</v>
      </c>
    </row>
    <row r="38" spans="1:6">
      <c r="A38" t="s">
        <v>119</v>
      </c>
      <c r="B38">
        <v>46</v>
      </c>
      <c r="C38">
        <v>3</v>
      </c>
      <c r="D38">
        <v>674</v>
      </c>
      <c r="E38">
        <v>723</v>
      </c>
      <c r="F38" t="e">
        <f>VLOOKUP(A38,Sheet1!$B$5:$D$6,3,0)</f>
        <v>#N/A</v>
      </c>
    </row>
  </sheetData>
  <autoFilter xmlns:etc="http://www.wps.cn/officeDocument/2017/etCustomData" ref="A1:E38" etc:filterBottomFollowUsedRange="0">
    <sortState ref="A1:E38">
      <sortCondition ref="A1:A38"/>
    </sortState>
    <extLst/>
  </autoFilter>
  <conditionalFormatting sqref="G2:G37">
    <cfRule type="cellIs" dxfId="0" priority="1" operator="greaterThan">
      <formula>20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王青</dc:creator>
  <cp:lastModifiedBy>吴旺</cp:lastModifiedBy>
  <dcterms:created xsi:type="dcterms:W3CDTF">2024-06-25T08:18:00Z</dcterms:created>
  <cp:lastPrinted>2024-08-02T04:49:00Z</cp:lastPrinted>
  <dcterms:modified xsi:type="dcterms:W3CDTF">2024-09-29T07:10:55Z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E775B6ADB6594978B136025CDB30BEBC_12</vt:lpwstr>
  </property>
  <property fmtid="{D5CDD505-2E9C-101B-9397-08002B2CF9AE}" pid="3" name="KSOProductBuildVer">
    <vt:lpwstr>2052-12.1.0.18276</vt:lpwstr>
  </property>
</Properties>
</file>